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2035" windowHeight="8775"/>
  </bookViews>
  <sheets>
    <sheet name="2008-09-unclaimed" sheetId="1" r:id="rId1"/>
  </sheets>
  <definedNames>
    <definedName name="_xlnm._FilterDatabase" localSheetId="0" hidden="1">'2008-09-unclaimed'!$A$3:$R$362</definedName>
  </definedNames>
  <calcPr calcId="144525"/>
</workbook>
</file>

<file path=xl/calcChain.xml><?xml version="1.0" encoding="utf-8"?>
<calcChain xmlns="http://schemas.openxmlformats.org/spreadsheetml/2006/main">
  <c r="N362" i="1" l="1"/>
  <c r="M336" i="1" l="1"/>
  <c r="M333" i="1"/>
  <c r="M319" i="1"/>
  <c r="M283" i="1"/>
  <c r="M273" i="1"/>
  <c r="M266" i="1"/>
  <c r="M249" i="1"/>
  <c r="M269" i="1"/>
  <c r="M354" i="1"/>
  <c r="M246" i="1"/>
  <c r="O362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</calcChain>
</file>

<file path=xl/sharedStrings.xml><?xml version="1.0" encoding="utf-8"?>
<sst xmlns="http://schemas.openxmlformats.org/spreadsheetml/2006/main" count="3541" uniqueCount="1628">
  <si>
    <t>FIRST NAME</t>
  </si>
  <si>
    <t>MIDDLE NAME</t>
  </si>
  <si>
    <t>LAST NAME</t>
  </si>
  <si>
    <t>FH-FIRST NAME</t>
  </si>
  <si>
    <t>FH-MIDDLE NAME</t>
  </si>
  <si>
    <t>FH-LAST NAME</t>
  </si>
  <si>
    <t>ADDRESS</t>
  </si>
  <si>
    <t>COUNTRY</t>
  </si>
  <si>
    <t>STATE</t>
  </si>
  <si>
    <t>DISTRICT</t>
  </si>
  <si>
    <t>PINCODE</t>
  </si>
  <si>
    <t>FOLIO</t>
  </si>
  <si>
    <t>INVESTMENT TYPE</t>
  </si>
  <si>
    <t>AMOUNT (IN RS.)</t>
  </si>
  <si>
    <t>SMK</t>
  </si>
  <si>
    <t>SHR AD STBRKG PVT</t>
  </si>
  <si>
    <t>LT</t>
  </si>
  <si>
    <t>NA</t>
  </si>
  <si>
    <t>305/306  UNIQUE TOWERS 2ND GAIWADI INDL. ESTATE S.V. ROAD NR. KAMAT CLUB  GOREGAON WEST MUMBAI</t>
  </si>
  <si>
    <t>INDIA</t>
  </si>
  <si>
    <t>Maharashtra</t>
  </si>
  <si>
    <t>Amount for unclaimed and unpaid dividend</t>
  </si>
  <si>
    <t>SANJAY</t>
  </si>
  <si>
    <t>KUMAR</t>
  </si>
  <si>
    <t>CHAMAN</t>
  </si>
  <si>
    <t>LAL</t>
  </si>
  <si>
    <t>SHARMA</t>
  </si>
  <si>
    <t>AGE (1) Kargil C/o 121(1) Mf Bdg C/o 56 A P O KARGIL</t>
  </si>
  <si>
    <t>Jammu and Kashmir</t>
  </si>
  <si>
    <t>S</t>
  </si>
  <si>
    <t>GANESH</t>
  </si>
  <si>
    <t>P</t>
  </si>
  <si>
    <t>SUBRAMANIAM</t>
  </si>
  <si>
    <t>New No 5 South Dhandapani Street T Nagar Old No 2 Chennai</t>
  </si>
  <si>
    <t>Tamil Nadu</t>
  </si>
  <si>
    <t>PROMILA</t>
  </si>
  <si>
    <t>SACHDEVA</t>
  </si>
  <si>
    <t>MANOHAR</t>
  </si>
  <si>
    <t>AC-63C SHALIMAR BAGH DELHI</t>
  </si>
  <si>
    <t>Delhi</t>
  </si>
  <si>
    <t>DINESH</t>
  </si>
  <si>
    <t>GUPTA</t>
  </si>
  <si>
    <t>JAI</t>
  </si>
  <si>
    <t>PRAKASH</t>
  </si>
  <si>
    <t>BA- 81 SHALIMAR BAGH DELHI</t>
  </si>
  <si>
    <t>DR</t>
  </si>
  <si>
    <t>N K</t>
  </si>
  <si>
    <t>G</t>
  </si>
  <si>
    <t>R</t>
  </si>
  <si>
    <t>ENKAY CLINIC 1/319 SADAR BAZAR DELHI CANTT NEW DELHI</t>
  </si>
  <si>
    <t>ALKA</t>
  </si>
  <si>
    <t>AGRAWAL</t>
  </si>
  <si>
    <t>ENKAY CLINIC 1/319 SADAR BAZAR DELHI CANTT DELHI</t>
  </si>
  <si>
    <t>RANO</t>
  </si>
  <si>
    <t>BAKSHI</t>
  </si>
  <si>
    <t>C/O 15 NARIMAN  POINT MUMBAI</t>
  </si>
  <si>
    <t>PIYUSH</t>
  </si>
  <si>
    <t>GARGIEYA</t>
  </si>
  <si>
    <t>K</t>
  </si>
  <si>
    <t>OPP MEHTA SADAN MADHUBAN POST BOX NO 83 UDAIPUR</t>
  </si>
  <si>
    <t>Rajasthan</t>
  </si>
  <si>
    <t>GITA</t>
  </si>
  <si>
    <t>DEVI</t>
  </si>
  <si>
    <t>GYANESHWAR</t>
  </si>
  <si>
    <t>C9 29 YAMUNA VIHAR DELHI</t>
  </si>
  <si>
    <t>JASPREET</t>
  </si>
  <si>
    <t>SINGH</t>
  </si>
  <si>
    <t>AHUJA</t>
  </si>
  <si>
    <t>LATE</t>
  </si>
  <si>
    <t>SH AMARJIT SINGH</t>
  </si>
  <si>
    <t>D - 1043 NEW FRIENDS COLONY NEW DELHI</t>
  </si>
  <si>
    <t>GARIMA</t>
  </si>
  <si>
    <t>SH</t>
  </si>
  <si>
    <t>VINAY KUMAR</t>
  </si>
  <si>
    <t>12 - A MIG FLATS GULABI BAGH DELHI</t>
  </si>
  <si>
    <t>SEEMA</t>
  </si>
  <si>
    <t>JAIN</t>
  </si>
  <si>
    <t>MAHE</t>
  </si>
  <si>
    <t>209 BMK  KALKAJI DEPOT KALKAJI NEW DELHI</t>
  </si>
  <si>
    <t>KHYALIRAM</t>
  </si>
  <si>
    <t>VERMA</t>
  </si>
  <si>
    <t>KASHIRAM</t>
  </si>
  <si>
    <t>2023/46 GURGAON HARYANA</t>
  </si>
  <si>
    <t>Haryana</t>
  </si>
  <si>
    <t>VIJAY</t>
  </si>
  <si>
    <t>RAM</t>
  </si>
  <si>
    <t>AVTAR</t>
  </si>
  <si>
    <t>H NO 1838 SECTOR 4 URBAN ESTATE GURGAON</t>
  </si>
  <si>
    <t>SHANTHI</t>
  </si>
  <si>
    <t>D</t>
  </si>
  <si>
    <t>AWARADI</t>
  </si>
  <si>
    <t>DHARMARAYA</t>
  </si>
  <si>
    <t>C/O TRIUMPH INVESTMENT A7 AND A8  LAKSHMI PALACE COMPLEX 1ST CROSS GANDHINAGAR BELLARY</t>
  </si>
  <si>
    <t>Karnataka</t>
  </si>
  <si>
    <t>VISHWANAND</t>
  </si>
  <si>
    <t>KESHRI</t>
  </si>
  <si>
    <t>CHANDRA</t>
  </si>
  <si>
    <t>SHEKHAR PRASAD</t>
  </si>
  <si>
    <t>S 117 IST FLOOR PANDAV NAGAR OPPOSITE MOTHER DAIRY DELHI DELHI</t>
  </si>
  <si>
    <t>TANIKELLA</t>
  </si>
  <si>
    <t>KIRAN</t>
  </si>
  <si>
    <t>PRASAD</t>
  </si>
  <si>
    <t>HARIHARA</t>
  </si>
  <si>
    <t>H NO 10 4 771 4 1 SRI RAM NAGAR COLONY MASAB TANK HYDERABAD ANDHRA PRADESH</t>
  </si>
  <si>
    <t>Andhra Pradesh</t>
  </si>
  <si>
    <t>SHIV</t>
  </si>
  <si>
    <t>SHANKAR</t>
  </si>
  <si>
    <t>SURENDRA</t>
  </si>
  <si>
    <t>PAL</t>
  </si>
  <si>
    <t>B 303 KALKA APARTMENTS PLOT NO 31 SECTOR 6 DWARAKA DELHI DELHI</t>
  </si>
  <si>
    <t>DWIPTENDU</t>
  </si>
  <si>
    <t>HORE</t>
  </si>
  <si>
    <t>JITENDRA</t>
  </si>
  <si>
    <t>WARD NO 11 PO MATHBHANGA COOCH BEHAR</t>
  </si>
  <si>
    <t>West Bengal</t>
  </si>
  <si>
    <t>ANKUR</t>
  </si>
  <si>
    <t>BATHO</t>
  </si>
  <si>
    <t>BACHCHU</t>
  </si>
  <si>
    <t>SHRIBATHO</t>
  </si>
  <si>
    <t>HYUNDAI MOTOR INDIA LTD PLOT F4 GP BLOCK SECTOR 5 SALT LAKE CITY NEAR SDF BLDG KOLKATA WEST BENGAL</t>
  </si>
  <si>
    <t>ANAND</t>
  </si>
  <si>
    <t>GOPICHETTY</t>
  </si>
  <si>
    <t>2 21 FIRST FLOOR SARVAPRIYA VIHAR DELHI DELHI</t>
  </si>
  <si>
    <t>VIVEK</t>
  </si>
  <si>
    <t>ANANDH</t>
  </si>
  <si>
    <t>UMAPATHY</t>
  </si>
  <si>
    <t>KRISHNAMURTHY</t>
  </si>
  <si>
    <t>DOOR NO 51 5TH STREET PERIYAR NAGAR SECOND EXTN MADIPAKKAM CHENNAI TAMILNADU</t>
  </si>
  <si>
    <t>RAMPURE</t>
  </si>
  <si>
    <t>SATHALINGAPPA</t>
  </si>
  <si>
    <t>FLAT NO 1  INDARPAL APPARTMENTS BEHIND KOSGI PETROL  BUNK GUBBI COLONY GULBARGA</t>
  </si>
  <si>
    <t>ABDUL</t>
  </si>
  <si>
    <t>VAHID</t>
  </si>
  <si>
    <t>KHADAR</t>
  </si>
  <si>
    <t>C/O ABDUL KHADAR HAJI MANZIL PARAYATH KONAMP O TRIVANDRUM DT</t>
  </si>
  <si>
    <t>Kerala</t>
  </si>
  <si>
    <t>SHEKARAPPA</t>
  </si>
  <si>
    <t>T</t>
  </si>
  <si>
    <t>KOTRAPPA</t>
  </si>
  <si>
    <t>SRI GURU PRASAD NILAYA H NO 1.9.78 KUMARA RAM BADAVANE JAYANAGAR ROAD GANGAVATHI</t>
  </si>
  <si>
    <t>RISHI</t>
  </si>
  <si>
    <t>PURUSHOTHAMAN</t>
  </si>
  <si>
    <t>O</t>
  </si>
  <si>
    <t>AARSHAM TNRA-32 THEVALLY KOLLAM</t>
  </si>
  <si>
    <t>FRANCO</t>
  </si>
  <si>
    <t>PAUL</t>
  </si>
  <si>
    <t>NO 11 1ST CROSS OMKAR NAGAR AREKERE GATE BANARGATTA ROAD BANGALORE</t>
  </si>
  <si>
    <t>VANITA</t>
  </si>
  <si>
    <t>N</t>
  </si>
  <si>
    <t>HONGAL</t>
  </si>
  <si>
    <t>NAGARAJ</t>
  </si>
  <si>
    <t>WARD NO 5 NEW KOTWAL PETH ILKAL</t>
  </si>
  <si>
    <t>EBBY</t>
  </si>
  <si>
    <t>CHERIAN</t>
  </si>
  <si>
    <t>OVUMANNIL HOUSE NOOROMAVU P.O ANICAD</t>
  </si>
  <si>
    <t>NEETHU</t>
  </si>
  <si>
    <t>SATHYAN</t>
  </si>
  <si>
    <t>M</t>
  </si>
  <si>
    <t>C 5 NTPC TOWN SHIP NANGIARKULANGARA PO ALAPPUZHA</t>
  </si>
  <si>
    <t>RAMANLAL</t>
  </si>
  <si>
    <t>NEMICHAND</t>
  </si>
  <si>
    <t>KARNAWAT</t>
  </si>
  <si>
    <t>15 PARSHWANATH SOC. KASAR WADI PUNE</t>
  </si>
  <si>
    <t>GANTAMANI</t>
  </si>
  <si>
    <t>SRINIVASAN</t>
  </si>
  <si>
    <t>A</t>
  </si>
  <si>
    <t xml:space="preserve"> N</t>
  </si>
  <si>
    <t>OLD NO.42/A  NEW NO.8/A KRIS APARTMENTS KRIPASANKARI ST  WEST MAMBALAM CHENNAI</t>
  </si>
  <si>
    <t>STANDARD</t>
  </si>
  <si>
    <t>CHARTEREDSTCI CAPITAL MARKETS LTD</t>
  </si>
  <si>
    <t>LIMITED</t>
  </si>
  <si>
    <t>DHEERAJ ARMA 1ST FLOOR A.K.MARG STATION ROAD BANDRA (EAST) MUMBAI</t>
  </si>
  <si>
    <t>SHAH</t>
  </si>
  <si>
    <t>HASMUKHLAL</t>
  </si>
  <si>
    <t>KUNVARJI</t>
  </si>
  <si>
    <t>C/O PARAS MEDICAL STORE PALEJ DIST-BROACH</t>
  </si>
  <si>
    <t>Gujarat</t>
  </si>
  <si>
    <t>SHAILESH</t>
  </si>
  <si>
    <t>YADAV</t>
  </si>
  <si>
    <t>A-1-93 SECTOR-18 ROHINI DELHI</t>
  </si>
  <si>
    <t>RAMAKRISHNA</t>
  </si>
  <si>
    <t>DASAM</t>
  </si>
  <si>
    <t>SURYANARAYANA</t>
  </si>
  <si>
    <t>DR NO 24-9 SIVALAYAM STREET SAJJAPURAM TANUKU W G DT AP</t>
  </si>
  <si>
    <t>PRAMEELA</t>
  </si>
  <si>
    <t>CHAKKARAYAN</t>
  </si>
  <si>
    <t>V</t>
  </si>
  <si>
    <t>MANOJKUMAR</t>
  </si>
  <si>
    <t>CHAKKARAYAN HOUSE PO KUTHUPARAMBA KANNUR</t>
  </si>
  <si>
    <t>VIMAL</t>
  </si>
  <si>
    <t>B</t>
  </si>
  <si>
    <t>KESARIMUL</t>
  </si>
  <si>
    <t>18 A K THANGAVELAR ST KANCHIPURAM</t>
  </si>
  <si>
    <t>VIJAYA</t>
  </si>
  <si>
    <t>LAKSHMI</t>
  </si>
  <si>
    <t>VELMURUGAN</t>
  </si>
  <si>
    <t>NO 54 PSRUMAL KOIL STREET KRISHNA PURAM AMBUR</t>
  </si>
  <si>
    <t>RAVI</t>
  </si>
  <si>
    <t>GIDUTHURI</t>
  </si>
  <si>
    <t>RAMANA</t>
  </si>
  <si>
    <t>RAO</t>
  </si>
  <si>
    <t>PLOT NO 122 PAUL NAGAR VIZIANAGARAM</t>
  </si>
  <si>
    <t>JAYAMANI</t>
  </si>
  <si>
    <t>KARUPPANAN</t>
  </si>
  <si>
    <t>S/O  KARUPPANAN 6/218  THANGAVEL GOUNDER NAGAR MUMMUDI TALAIVASAL ATTUR</t>
  </si>
  <si>
    <t>UMA</t>
  </si>
  <si>
    <t>RAY</t>
  </si>
  <si>
    <t>DEBJIBAN</t>
  </si>
  <si>
    <t>C-22 HREL  TOWNSHIP HALDIA PURBA MIDNAPORE</t>
  </si>
  <si>
    <t>SAMPATH</t>
  </si>
  <si>
    <t>FLAT NO - 106  DEEPSHIKA CANARA  BANK  RESIDENCE 10  GARIAHAT  ROAD  (SOUTH) KOLKATA</t>
  </si>
  <si>
    <t>SHAKUNTALA</t>
  </si>
  <si>
    <t>KHERIA</t>
  </si>
  <si>
    <t>GIDHARI</t>
  </si>
  <si>
    <t>TBERWAL</t>
  </si>
  <si>
    <t>D 37/140 KODAI KO CHOWKI KRISHNA COMPLEX VARANASI UTTAR PRADESH</t>
  </si>
  <si>
    <t>Uttar Pradesh</t>
  </si>
  <si>
    <t>KAILASH</t>
  </si>
  <si>
    <t>KERIA</t>
  </si>
  <si>
    <t>DURGA</t>
  </si>
  <si>
    <t>D 37/140 KODAI KI CHOWKI KRISHNA COMPLEX VARANASI UTTAR PRADESH</t>
  </si>
  <si>
    <t>PREETI</t>
  </si>
  <si>
    <t>BHASH</t>
  </si>
  <si>
    <t>KRISHNA COMPLEX 37 140KODAECHAUKE VARANASI UTTAR PRADESH</t>
  </si>
  <si>
    <t>SUBHASH</t>
  </si>
  <si>
    <t>KRISHNA COMLEX 37 / 140 KODAECHAUK VARANASI UTTAR PRADESH</t>
  </si>
  <si>
    <t>SONAL</t>
  </si>
  <si>
    <t>J</t>
  </si>
  <si>
    <t>PARMAR</t>
  </si>
  <si>
    <t>JAY</t>
  </si>
  <si>
    <t>PARMAR HOUSE MORABADI RD NR BSNL TOWER RANCHI JHARKHAND</t>
  </si>
  <si>
    <t>Bihar</t>
  </si>
  <si>
    <t>C</t>
  </si>
  <si>
    <t>GULATI</t>
  </si>
  <si>
    <t>B 13 EAST BALDEV PARK DELHI</t>
  </si>
  <si>
    <t>ROHIT</t>
  </si>
  <si>
    <t>B/13 EAST BALDEV PARK NEAR PARWANA ROAD DELHI</t>
  </si>
  <si>
    <t>AMIT</t>
  </si>
  <si>
    <t>MOHAN</t>
  </si>
  <si>
    <t>B-101  BETA I  GREATER NOIDA UTTAR PRADESH</t>
  </si>
  <si>
    <t>SUDHESHNA</t>
  </si>
  <si>
    <t>439/4 POONAMALLEE HIGH ROAD ARUMBAKKAM MADRAS</t>
  </si>
  <si>
    <t>ASHOK</t>
  </si>
  <si>
    <t>JAGANNATH</t>
  </si>
  <si>
    <t>CHINCHOLKAR</t>
  </si>
  <si>
    <t>DUPLEX FLAT NO.D-9 VIMAL GARDENS 134 KESARKAR PETH SATARA</t>
  </si>
  <si>
    <t>SATISH</t>
  </si>
  <si>
    <t>SHIVAJIRAO</t>
  </si>
  <si>
    <t>SURYAWANSHI</t>
  </si>
  <si>
    <t>RAW HOUSE A 2 GANESH BAUGH CHS PLOT 1C NEAR PARSIK SAMAJ BANK SECTOR 1 AIROLI MAHARASHTRA</t>
  </si>
  <si>
    <t>JASHWANTBHAI</t>
  </si>
  <si>
    <t>MOHANLAL</t>
  </si>
  <si>
    <t>CHHATBAR</t>
  </si>
  <si>
    <t>HARILAL</t>
  </si>
  <si>
    <t>13 SHITAL TENAMENT  T B ROAD OPP GEETA PARK  SOCIETY MEHSANA GUJARAT</t>
  </si>
  <si>
    <t>MISS</t>
  </si>
  <si>
    <t>NUSHRAT</t>
  </si>
  <si>
    <t>JAHAN</t>
  </si>
  <si>
    <t>MR</t>
  </si>
  <si>
    <t>SHOKAT</t>
  </si>
  <si>
    <t>MOHAMMAD</t>
  </si>
  <si>
    <t>SHAKURAN MANZIL LAYKAN MOHALLA NEAR MASJID JODHPUR RAJASTHAN</t>
  </si>
  <si>
    <t>L</t>
  </si>
  <si>
    <t>RAMAKRISHNAN</t>
  </si>
  <si>
    <t>PALANIAPPAN</t>
  </si>
  <si>
    <t>19 SELVI NAGAR TIRUNELVELI TAMILNADU</t>
  </si>
  <si>
    <t>JOHN</t>
  </si>
  <si>
    <t>PETER</t>
  </si>
  <si>
    <t>DSOUZA</t>
  </si>
  <si>
    <t>ROMALTH</t>
  </si>
  <si>
    <t>HOUSE NO 3 90 AIRODI UDUPI TQ D K DIST KARNATAKA</t>
  </si>
  <si>
    <t>RAJESH</t>
  </si>
  <si>
    <t>PARASURAMA</t>
  </si>
  <si>
    <t>IYER</t>
  </si>
  <si>
    <t>C/O LORD KRISHNA BANK LTD G1/G2 ARIHANT APTS JAWAHAR NAGAR GOREGAON WEST MUMBAI</t>
  </si>
  <si>
    <t>KRISHNAMOORTHY</t>
  </si>
  <si>
    <t>KUKKIKATTE</t>
  </si>
  <si>
    <t>GOPAL</t>
  </si>
  <si>
    <t>SHANUBOGUE</t>
  </si>
  <si>
    <t>SR PR OFFICER ILO D 5A KRISHNA VIKRAMPURI OPP APPOLO HOSPITAL SECUNDERABAD ANDHRA PRADESH</t>
  </si>
  <si>
    <t>KAMALDEEP</t>
  </si>
  <si>
    <t>JARNAIL</t>
  </si>
  <si>
    <t>WARD NO 10 GURUNANAK NAGAR NAI ABADI BANGA ROAD GARHSHANKAR HOSHIARPUR GARHSHANKAR PUNJAB</t>
  </si>
  <si>
    <t>Punjab</t>
  </si>
  <si>
    <t>VINAY</t>
  </si>
  <si>
    <t>JAISWAL</t>
  </si>
  <si>
    <t>1114 RATAN LAL NAGAR KANPUR UTTAR PRADESH</t>
  </si>
  <si>
    <t>LAHOTI</t>
  </si>
  <si>
    <t>KAILAS</t>
  </si>
  <si>
    <t>GOVIND</t>
  </si>
  <si>
    <t>BHAGIRATHJI</t>
  </si>
  <si>
    <t>MANTRI GALLI SUBHASH RD BEED MAHARASHTRA</t>
  </si>
  <si>
    <t>MANJUNATH</t>
  </si>
  <si>
    <t>NAGARAJAIAH</t>
  </si>
  <si>
    <t>NARASIMHASWAMY NILAYA MANDARA ROAD GOKUL EXTN TUMKUR TUMKUR KARNATAKA</t>
  </si>
  <si>
    <t>PRAVIN</t>
  </si>
  <si>
    <t>JANARTHANAN</t>
  </si>
  <si>
    <t>340 SRS GARDEN LOCAL FUND ROAD ARUMUGANERI TUTICORIN DISTRICT TIRUCHIRAPPALLI TAMIL NADU</t>
  </si>
  <si>
    <t>GOWRISHANKAR</t>
  </si>
  <si>
    <t>SHIVANANDA</t>
  </si>
  <si>
    <t>GUPTHA</t>
  </si>
  <si>
    <t>VASAVI HOSTEL ROOM NO 23 B H ROAD TUMKUR KARNATAKA</t>
  </si>
  <si>
    <t>MOHD</t>
  </si>
  <si>
    <t>ASLAM</t>
  </si>
  <si>
    <t>ANWARY</t>
  </si>
  <si>
    <t>IBRAHIM</t>
  </si>
  <si>
    <t>SHAIKH REHMAN</t>
  </si>
  <si>
    <t>1 147 NEAR KALI MASJID AZAIZPURA BEED MAHARASHTRA</t>
  </si>
  <si>
    <t>KUMARASWAMY</t>
  </si>
  <si>
    <t>SEETHARAMA</t>
  </si>
  <si>
    <t>NO 708 8TH CROSS K R EXTN TIPTUR KARNATAKA</t>
  </si>
  <si>
    <t>LALIT</t>
  </si>
  <si>
    <t>KISHORE</t>
  </si>
  <si>
    <t>SHROFF</t>
  </si>
  <si>
    <t>MIRCHOO</t>
  </si>
  <si>
    <t>MAL</t>
  </si>
  <si>
    <t>404 4 TH FLOOR ROYAL APARTMENT RES RD JODHPUR RAJASTHAN</t>
  </si>
  <si>
    <t>HEMANT</t>
  </si>
  <si>
    <t>GARG</t>
  </si>
  <si>
    <t>JANKI</t>
  </si>
  <si>
    <t>40 BAGH CHINGAMAL FIROZABAD</t>
  </si>
  <si>
    <t>ANURAG</t>
  </si>
  <si>
    <t>66 BAGH CHINGAMAL FIROZABAD</t>
  </si>
  <si>
    <t>CHANDANA</t>
  </si>
  <si>
    <t>DAS</t>
  </si>
  <si>
    <t>SATYA</t>
  </si>
  <si>
    <t>RANJAN</t>
  </si>
  <si>
    <t>RASIDPUR (CORP AREA) P O KALIYAGANJ DIST UTTAR DINAJPUR WEST BENGAL</t>
  </si>
  <si>
    <t>BHARGHAVI</t>
  </si>
  <si>
    <t xml:space="preserve"> M  LALWANI</t>
  </si>
  <si>
    <t>MRS</t>
  </si>
  <si>
    <t>A 11 INDIAN BANK OFFICERS QUARTERS NEAR NAGESWARA RAO PARK RAMACHANDRA ROAD LUZ  MYLAPORE CHENNAI</t>
  </si>
  <si>
    <t>DHARMARAJ</t>
  </si>
  <si>
    <t>GOPALSAMY</t>
  </si>
  <si>
    <t>8/49 G  SWATHI COTTAGE SUBBULAKSHMI NAGAR  II STREET KUNIAMUTHUR COIMBATORE</t>
  </si>
  <si>
    <t>SATINDAR</t>
  </si>
  <si>
    <t>BEDI</t>
  </si>
  <si>
    <t>NARINDAR</t>
  </si>
  <si>
    <t>OLD NO 7  NEW NO 8/1 ANNA MAIN ROAD DIRECTORS ENCLAVE  KODAMBAKKAM CHENNAI</t>
  </si>
  <si>
    <t>ALLE</t>
  </si>
  <si>
    <t>SRINIVAS</t>
  </si>
  <si>
    <t>CHINNA</t>
  </si>
  <si>
    <t>VENKATAIAN</t>
  </si>
  <si>
    <t>A - 16  SECTOR 60 GAUTAM BUDHU NAGAR NOIDA</t>
  </si>
  <si>
    <t>RAJIV</t>
  </si>
  <si>
    <t>JAGDISH</t>
  </si>
  <si>
    <t>146 RPS COLONY DDA FLATS KHANPUR NEW DELHI</t>
  </si>
  <si>
    <t>THAI</t>
  </si>
  <si>
    <t>MAHALAKSHMI</t>
  </si>
  <si>
    <t>ASWATH</t>
  </si>
  <si>
    <t>NAGARAJU</t>
  </si>
  <si>
    <t>8-3-329 CAR STREET RAYADURG ANANTAPUR DIST</t>
  </si>
  <si>
    <t>SMT</t>
  </si>
  <si>
    <t xml:space="preserve"> CHANDA</t>
  </si>
  <si>
    <t>SANCHETI</t>
  </si>
  <si>
    <t>SHRI</t>
  </si>
  <si>
    <t xml:space="preserve"> GYANCHAND</t>
  </si>
  <si>
    <t>636  USHA INDORE</t>
  </si>
  <si>
    <t>Madhya Pradesh</t>
  </si>
  <si>
    <t>PRATIBHA</t>
  </si>
  <si>
    <t>HIRAWAT</t>
  </si>
  <si>
    <t>JAGAT</t>
  </si>
  <si>
    <t>SAPUI PARA BALLY NEAR SANI MANDIR HOWRAH</t>
  </si>
  <si>
    <t>DE</t>
  </si>
  <si>
    <t>SANKAR</t>
  </si>
  <si>
    <t>NATH</t>
  </si>
  <si>
    <t>120  PALPARA  CHANDAN NAGAR P.O. CHANDANNAGAR DIST - HOOGHLY</t>
  </si>
  <si>
    <t>BAJAJ</t>
  </si>
  <si>
    <t>LEASING  FINANCE LTD</t>
  </si>
  <si>
    <t>BAJAJ HOUSE 97  NEHRU PLACE NEW DELHI NEW DELHI</t>
  </si>
  <si>
    <t>ALLEY</t>
  </si>
  <si>
    <t>JOHNY</t>
  </si>
  <si>
    <t>ENCHACKAL</t>
  </si>
  <si>
    <t>KARAKKUNNEL HOUSE ANNIYARTHOLU PO ANNIYARTHOLU IDUKKI</t>
  </si>
  <si>
    <t>LAXMIDAS</t>
  </si>
  <si>
    <t>DADHANIA</t>
  </si>
  <si>
    <t>STATE BANK OF INDIA TOWER ROAD UPLETA.</t>
  </si>
  <si>
    <t>VARSANI</t>
  </si>
  <si>
    <t>MAVJI</t>
  </si>
  <si>
    <t>SAMJI</t>
  </si>
  <si>
    <t>PREMJI</t>
  </si>
  <si>
    <t>AT SAMATRA B/H. PRIMARY SCHOOL TAL. BHUJ-KUTCH SAMATRA.</t>
  </si>
  <si>
    <t>MILAN</t>
  </si>
  <si>
    <t xml:space="preserve"> HASMUKHBHAI</t>
  </si>
  <si>
    <t>HASMUKHBHAI</t>
  </si>
  <si>
    <t xml:space="preserve"> UTTAMLAL</t>
  </si>
  <si>
    <t>11/11  VITRAG  SOCIETY NEAR  P.T. COLLEGE  ROAD PALDI AHMEDABAD</t>
  </si>
  <si>
    <t xml:space="preserve"> VASANTBHAI</t>
  </si>
  <si>
    <t>JANSARI</t>
  </si>
  <si>
    <t>VASANTBHAI</t>
  </si>
  <si>
    <t xml:space="preserve"> M</t>
  </si>
  <si>
    <t>43/B  NEHA PARK SOC. OPP. JODHPUR GAM SATELLITE RD. AHMEDABAD</t>
  </si>
  <si>
    <t>SHIWANI</t>
  </si>
  <si>
    <t>SRIVASTAVA</t>
  </si>
  <si>
    <t>ANIL</t>
  </si>
  <si>
    <t>303  VINAYAK APARTMENT RING ROAD VIJAY NAGAR AGRA (U.P)</t>
  </si>
  <si>
    <t>RAMNIKLAL</t>
  </si>
  <si>
    <t>H NO 6  6  74/13 DEVINAGAR KAVADIGUDA SECUNDERABAD</t>
  </si>
  <si>
    <t>VENKATA</t>
  </si>
  <si>
    <t>RAMANA REDDY</t>
  </si>
  <si>
    <t>DEVARAPALLI</t>
  </si>
  <si>
    <t>SUBBA</t>
  </si>
  <si>
    <t>REDDY</t>
  </si>
  <si>
    <t>25 2 440 CHAITANYAPURI VEDAYAPALEM NELLORE A P</t>
  </si>
  <si>
    <t>GANESWARA</t>
  </si>
  <si>
    <t>APPALA</t>
  </si>
  <si>
    <t>NAIDU</t>
  </si>
  <si>
    <t>D NO 44 27 5 GR TOWERES RAILWAY NEW COLONY VISAKHAPATNAM</t>
  </si>
  <si>
    <t>CHAVDA</t>
  </si>
  <si>
    <t>VIRAL</t>
  </si>
  <si>
    <t>MANVIRBHAI</t>
  </si>
  <si>
    <t>6 NALANDA SOCIETY KALAWAD ROAD RAJKOT RAJKOT</t>
  </si>
  <si>
    <t>SARITA</t>
  </si>
  <si>
    <t>NAGARDAS</t>
  </si>
  <si>
    <t>CHHAGANLAL</t>
  </si>
  <si>
    <t>SANIPRADHA DEVMUNI PARK OPP MAUNIBAPU ASHRAM 80 FT ROAD SURENDRANAGAR</t>
  </si>
  <si>
    <t>NAVNEET</t>
  </si>
  <si>
    <t>GOVERDHAN C</t>
  </si>
  <si>
    <t>AKASH GANGA NO 19  FLOWERS ROAD FLAT NO 609  VITH BLOCK KILPAUK</t>
  </si>
  <si>
    <t xml:space="preserve"> B</t>
  </si>
  <si>
    <t>JANAKI</t>
  </si>
  <si>
    <t>SREENIVOS</t>
  </si>
  <si>
    <t>NO 9 SECOND CROSS STREET WEST CIT NAGAR CHENNAI</t>
  </si>
  <si>
    <t>USHA</t>
  </si>
  <si>
    <t>RANI</t>
  </si>
  <si>
    <t>GOYAL</t>
  </si>
  <si>
    <t>USHA RANI GOYAL H/NO-B-I/141  ST. NO-5 HIRA SINGH NAGAR KOTKAPURA(PB)</t>
  </si>
  <si>
    <t>HETAL</t>
  </si>
  <si>
    <t>DILIPBHAI</t>
  </si>
  <si>
    <t>DOSHI</t>
  </si>
  <si>
    <t>A/19 RADIYATBANAGAR SOCIETY LAXMIPURA ROAD VADODARA</t>
  </si>
  <si>
    <t>GAYATHRI</t>
  </si>
  <si>
    <t>CHIDAMBARA</t>
  </si>
  <si>
    <t>NO 12 SRIKANTA SADANA 1ST CROSS MALLESWARAM BANGALORE</t>
  </si>
  <si>
    <t>V CHANDRASEKHARA</t>
  </si>
  <si>
    <t>NO 8  AASHIRWAD RIEHCS LAYOUT 15TH MAIN KURUBARAHALLY BANGALORE</t>
  </si>
  <si>
    <t>MADHU</t>
  </si>
  <si>
    <t>CHOPRA</t>
  </si>
  <si>
    <t>KULDIP</t>
  </si>
  <si>
    <t>H NO 320 SECTOR 17 PANCHKULA</t>
  </si>
  <si>
    <t>NIKHIL</t>
  </si>
  <si>
    <t>D JAI</t>
  </si>
  <si>
    <t>HOUSE NO 2557 PHASE I URBAN ESTATE DUGRI ROAD LUDHIANA</t>
  </si>
  <si>
    <t>BHAWNA</t>
  </si>
  <si>
    <t>AGARWAL</t>
  </si>
  <si>
    <t>SUNIL</t>
  </si>
  <si>
    <t>28- A PURANA RAMGARH MOD NEAR BUS STAND- AAMER ROAD JAIPUR</t>
  </si>
  <si>
    <t>RAMESH</t>
  </si>
  <si>
    <t>KANNAIYAN</t>
  </si>
  <si>
    <t>1 CHAKKARWARTHI NAGAR AYANAVARAM CHENNAI</t>
  </si>
  <si>
    <t>RAJENDRA</t>
  </si>
  <si>
    <t>108/1286 LAXMIKRUPA PART 2 NR PARASNAGAR NARANPURA SOLA ROAD AHMEDABAD</t>
  </si>
  <si>
    <t>PATEL</t>
  </si>
  <si>
    <t>DAXA</t>
  </si>
  <si>
    <t>ASHWINKUMAR</t>
  </si>
  <si>
    <t>MANEKLAL</t>
  </si>
  <si>
    <t>40 ANAND BANGLOWS NR TULSI BANGLOW NR GULAB TOWER THALTEJ AHMEDABAD</t>
  </si>
  <si>
    <t>KESHAVLAL</t>
  </si>
  <si>
    <t>BAPUDAS</t>
  </si>
  <si>
    <t>40 ANAND BANGLOWS NR.TULSI BANGLOWS NR.GULAB TOWER.THALTEJ AHMEDABAD</t>
  </si>
  <si>
    <t>MAHARAJ</t>
  </si>
  <si>
    <t>KRISHAN</t>
  </si>
  <si>
    <t>BHAT</t>
  </si>
  <si>
    <t>PT</t>
  </si>
  <si>
    <t>SHAMBOO NATH</t>
  </si>
  <si>
    <t>HOUSE NO 84 LANE NO2 ANAND NAGAR BOHRI JAMMU</t>
  </si>
  <si>
    <t>KHANDELWAL</t>
  </si>
  <si>
    <t>SHANKER</t>
  </si>
  <si>
    <t>S K ASSOCIATES BHAGANIA NIWAS PO  JHARIA JHARIA</t>
  </si>
  <si>
    <t>DUBEY</t>
  </si>
  <si>
    <t>RAJESHAR</t>
  </si>
  <si>
    <t>HOUSE NO 2 GALI NO 2  MURGI BAZAR BEHIND HOTAL PALACE SHAHJANABAD BHOPAL MP</t>
  </si>
  <si>
    <t>JAYASREE</t>
  </si>
  <si>
    <t>RAGHURAM</t>
  </si>
  <si>
    <t>AITHAL</t>
  </si>
  <si>
    <t>NO 9.....IIIRD MAIN......IIND CROSS BANK COLONY....CHIKKALLASANDRA SUBRAMANYAPURA PO BANGALORE</t>
  </si>
  <si>
    <t>TOSHNIWAL</t>
  </si>
  <si>
    <t>SRI</t>
  </si>
  <si>
    <t>C/O LA- ITALIA PLOT NO 165  KAMALAPURI COLONY PHASE- II  NEAR SRINAGAR COLONY HYDERABAD</t>
  </si>
  <si>
    <t>LAXMINIVAS</t>
  </si>
  <si>
    <t>SRIRAM</t>
  </si>
  <si>
    <t>14-1-162  FLAT NO 102 Ist FLOOR  SUMITRA APARTMENTS SITARAM PETH  AGAPURA HYDERABAD</t>
  </si>
  <si>
    <t>SURAJ</t>
  </si>
  <si>
    <t>BHAN</t>
  </si>
  <si>
    <t>MITTAL</t>
  </si>
  <si>
    <t>GOPI</t>
  </si>
  <si>
    <t>BF-37 EAST SHALIMAR BAGH DELHI DELHI</t>
  </si>
  <si>
    <t>RAJKUMAR</t>
  </si>
  <si>
    <t>DWARKADAS</t>
  </si>
  <si>
    <t>QTR NO. D-31/4 URJANAGAR CHANDRAPUR</t>
  </si>
  <si>
    <t>DATTATRAY</t>
  </si>
  <si>
    <t>ANANT</t>
  </si>
  <si>
    <t>GOVEKAR</t>
  </si>
  <si>
    <t>DATTARAM</t>
  </si>
  <si>
    <t>B - 62  DREAMLAND CO-OP HSG SOC LTD BABREKAR NAGAR ROAD KANDIVALI (W) MUMBAI</t>
  </si>
  <si>
    <t>SHOBHANA</t>
  </si>
  <si>
    <t>SAWANT</t>
  </si>
  <si>
    <t>TUKARAM</t>
  </si>
  <si>
    <t>504 5TH FLR C WING VINAY BLDG PLOT NO 11 BLDG NO 11 SANKALPA SAHANIVAS NAGARI DINDOSHI GOREGAON E MUMBAI</t>
  </si>
  <si>
    <t>RADHA</t>
  </si>
  <si>
    <t>RAMESHWAR</t>
  </si>
  <si>
    <t>C/O SHIV SHANKAR STORE MANSOORGANJ PATNA CITY PATNA</t>
  </si>
  <si>
    <t>BRIJESH</t>
  </si>
  <si>
    <t>KALYAN</t>
  </si>
  <si>
    <t>SH BANWARI LAL</t>
  </si>
  <si>
    <t>RAVI NAGAR BEHIND SOPHIA ENGLISH SCHOOL SAHARANPUR</t>
  </si>
  <si>
    <t>AMAR</t>
  </si>
  <si>
    <t>DIXIT</t>
  </si>
  <si>
    <t>TARA</t>
  </si>
  <si>
    <t>CHAND</t>
  </si>
  <si>
    <t>VILLAGE DHANASHAMSABAD POST BARARI MATHURA</t>
  </si>
  <si>
    <t>CHAN</t>
  </si>
  <si>
    <t>DHARAM</t>
  </si>
  <si>
    <t>SURANA</t>
  </si>
  <si>
    <t>18  KALMANDAPAM ROAD EAST MPC NAGAR MA.PO.SI  NAGAR (DIV) CHENNAI</t>
  </si>
  <si>
    <t>SEETHALAKSHMI</t>
  </si>
  <si>
    <t>3 3.30 ORICHERY PUDUR ORICHERY PUDUR P O BHAVANI T K ERODE DT</t>
  </si>
  <si>
    <t>VIJAYKUMAR</t>
  </si>
  <si>
    <t>KANDOI</t>
  </si>
  <si>
    <t>17 ISANPUR  VATVA ROAD VATVA AHMEDABAD</t>
  </si>
  <si>
    <t>PRAVINKUMAR</t>
  </si>
  <si>
    <t>RAICHAND</t>
  </si>
  <si>
    <t>NO. 8 NEW CHETANYANAGAR SOCIETY OPP. SUNRISE PARK GIRDHARNAGAR AHMEDABAD</t>
  </si>
  <si>
    <t>ARUNKUMAR</t>
  </si>
  <si>
    <t>8 NEW CHETNAYANAGAR SOCIETY GIRDHARNAGAR AHMEDABAD</t>
  </si>
  <si>
    <t>RAYCHAND</t>
  </si>
  <si>
    <t>N0-8  NEW CHAITANYA NAGAR SOC. GIRDHARNAGAR SHAHIBAUG AHMEDABAD</t>
  </si>
  <si>
    <t>MEGRAJ</t>
  </si>
  <si>
    <t>MANISH</t>
  </si>
  <si>
    <t xml:space="preserve"> B K</t>
  </si>
  <si>
    <t>16-A/307 HIG VASUNDHRA GHAZIABAD</t>
  </si>
  <si>
    <t>BHATIA</t>
  </si>
  <si>
    <t>SHRI P K</t>
  </si>
  <si>
    <t>BLOCK - 20/127  THIRD FLOOR VIKRAM VIHAR LAJPAT NAGAR - 4 NEW DELHI</t>
  </si>
  <si>
    <t>REENA</t>
  </si>
  <si>
    <t>KULDEEP SINGH</t>
  </si>
  <si>
    <t>MALIK</t>
  </si>
  <si>
    <t>205/8 SANT NAGAR JIND HARYANA</t>
  </si>
  <si>
    <t>VISHAL</t>
  </si>
  <si>
    <t>CHHABRA</t>
  </si>
  <si>
    <t>K D NAGAR GANAUR MANDI DISTT. SONEPAT HARYANA</t>
  </si>
  <si>
    <t>SHANMUGAM</t>
  </si>
  <si>
    <t>W/O.K.SHANMUGAM NO.1/78  OPPOSITE TO GOVT SCHOOL CHITHALANTHUR TIRUCHENGODU</t>
  </si>
  <si>
    <t>KRISHNA</t>
  </si>
  <si>
    <t>KHUBLAL</t>
  </si>
  <si>
    <t>SAH</t>
  </si>
  <si>
    <t>N 13  PROFESSER COLONY OPP KENDRIYE VIDYALAYA KANKARBAGH  PATNA BIHAR</t>
  </si>
  <si>
    <t>SUNITA</t>
  </si>
  <si>
    <t>N/13  PROFESSER COLONY POST LOHIYA NAGAR KANKARBAGH OPP KENDRIYE VIDYALAYA  PATNA BIHAR</t>
  </si>
  <si>
    <t>KANTI</t>
  </si>
  <si>
    <t>NANDAN</t>
  </si>
  <si>
    <t>MINI LIC COLONY CHITRAGUPTA NAGAR KANKARBAGH  PATNA BIHAR</t>
  </si>
  <si>
    <t>DASARADHA</t>
  </si>
  <si>
    <t>RAMAIAH</t>
  </si>
  <si>
    <t>MUDRA</t>
  </si>
  <si>
    <t>BRAHMAIAH</t>
  </si>
  <si>
    <t>H.NO.8/185 VIGNESWARA PURAM GUDUR  NELLORE DISTRICT ANDHRA PRADESH</t>
  </si>
  <si>
    <t>KAMASALA</t>
  </si>
  <si>
    <t>VASUDEVACHARI</t>
  </si>
  <si>
    <t>BALASUBRAMANYAM</t>
  </si>
  <si>
    <t>ACHARI</t>
  </si>
  <si>
    <t>20/2/663 KORLAGUNTA BYEPASS ROAD TIRUPATI</t>
  </si>
  <si>
    <t>RAMANAMMA</t>
  </si>
  <si>
    <t>RAMI</t>
  </si>
  <si>
    <t>PYLA</t>
  </si>
  <si>
    <t>DOOR NO 4  424 SAPTAGIRI COLONY PONDURU ROAD RAJAM  SRIKAKULAM DIST</t>
  </si>
  <si>
    <t>RAYADURGAM</t>
  </si>
  <si>
    <t>MANJULA</t>
  </si>
  <si>
    <t>THANGAVELU</t>
  </si>
  <si>
    <t>4/7/20A BOMMAGUNTA  L I C ROAD AREA TIRUPATHI ANDHRA PRADESH</t>
  </si>
  <si>
    <t>KAYAN</t>
  </si>
  <si>
    <t>SANWALAL</t>
  </si>
  <si>
    <t>GULAB BAGH WEST CHAMPARAN BETTIAH</t>
  </si>
  <si>
    <t>ABHISHEK</t>
  </si>
  <si>
    <t>OMPRAKASH</t>
  </si>
  <si>
    <t>ICRA ONLINE LTD 502 B A WING G EASTERN CHAMBERS PLOT 28 SECTOR 11 CBD NAVI MUMBAI</t>
  </si>
  <si>
    <t>SARIKA</t>
  </si>
  <si>
    <t>DUA</t>
  </si>
  <si>
    <t>BANARSI</t>
  </si>
  <si>
    <t>DASS</t>
  </si>
  <si>
    <t>605/3 TILAK COLONY PEHOWA</t>
  </si>
  <si>
    <t>RAKESH</t>
  </si>
  <si>
    <t>RANA</t>
  </si>
  <si>
    <t>PLOT NO 20 FLAT NO S 2 GYAN KHAND 3RD INDRAPURAM GHAZIABAD</t>
  </si>
  <si>
    <t>CHOKAS</t>
  </si>
  <si>
    <t>GOBIND PURA BASTI SANGRUR SANGRUR</t>
  </si>
  <si>
    <t>SHALOM</t>
  </si>
  <si>
    <t>THOMAS</t>
  </si>
  <si>
    <t>GEORGE</t>
  </si>
  <si>
    <t>47 MUSSOORIE ANUSHAKTINAGAR ANUSHAKTI NAGAR MUMBAI</t>
  </si>
  <si>
    <t>TRIPTA</t>
  </si>
  <si>
    <t>AGGARWAL</t>
  </si>
  <si>
    <t>MADAN</t>
  </si>
  <si>
    <t>C 20 BHAGWAN DAS NAGAR MOTI NAGAR NEW DELHI</t>
  </si>
  <si>
    <t>RAVICHANDRAN</t>
  </si>
  <si>
    <t>KRISHNAN</t>
  </si>
  <si>
    <t>NO 10 VALLIAMMAL GARDEN MAIN KODAMBAKKAM CHENNAI</t>
  </si>
  <si>
    <t>SHASHI</t>
  </si>
  <si>
    <t>BIRENDRA</t>
  </si>
  <si>
    <t>C/O BIRENDRA PRASAD UNION BANK OF INDIA AT AND PO BAHADURGANJ UP  DISTT GHAZIPUR</t>
  </si>
  <si>
    <t>CHHAYA</t>
  </si>
  <si>
    <t>JAYESH</t>
  </si>
  <si>
    <t>3  SAPTSHRUNG SOCIETY DEVI CHOWK DOMBIVILI (W)</t>
  </si>
  <si>
    <t>RAJASEKHARAN</t>
  </si>
  <si>
    <t>NAIR</t>
  </si>
  <si>
    <t>SAROGINI VILASAM PULIANMALA P O IDUKKI  KERALA</t>
  </si>
  <si>
    <t>DAISY</t>
  </si>
  <si>
    <t>JACOB</t>
  </si>
  <si>
    <t>CHITTADIYIL HOUSE VELLAYAMKUDY P O KATTAPPANA IDUKKI  KERALA</t>
  </si>
  <si>
    <t>MOLLY</t>
  </si>
  <si>
    <t>JAMINI</t>
  </si>
  <si>
    <t>PATHIYALA</t>
  </si>
  <si>
    <t>KARAKUNNEL HOUSE PULIYANMALA P O IDUKKI  KERALA</t>
  </si>
  <si>
    <t>MANIKYA</t>
  </si>
  <si>
    <t>SRIDHARA</t>
  </si>
  <si>
    <t>8/2 JANAKI NIVAS BULL TEMPLE ROAD BASAVANAGUDI BANGALORE</t>
  </si>
  <si>
    <t>MURAGESH</t>
  </si>
  <si>
    <t>SHIVAPPA</t>
  </si>
  <si>
    <t>BEWOOR</t>
  </si>
  <si>
    <t>D NO 956/1  CH NO 30/3 MATRUCHAYA DIWANS ROAD LAXMIPURAM MYSORE</t>
  </si>
  <si>
    <t>MD</t>
  </si>
  <si>
    <t>LIYAQATULLA</t>
  </si>
  <si>
    <t>SIDDIQUI</t>
  </si>
  <si>
    <t>AZMATULLA</t>
  </si>
  <si>
    <t>HNO 4 751 HAFT GUMBAD DARGAH ROAD GULBARGA</t>
  </si>
  <si>
    <t>PAVEL</t>
  </si>
  <si>
    <t xml:space="preserve"> SITA RAM</t>
  </si>
  <si>
    <t>114-L MODEL TOWN SONEPAT HARYANA</t>
  </si>
  <si>
    <t>ANURADHA</t>
  </si>
  <si>
    <t>RATHI</t>
  </si>
  <si>
    <t>PRADEEP</t>
  </si>
  <si>
    <t>C/O P.K.RATHI  ORIENTAL BANK OF COM. VYAVSAYIK PARIKSHA MANDAL CHINAR PARK (E)  LINK ROAD NO. 1 BHOPAL (M.P.)</t>
  </si>
  <si>
    <t>BECHU</t>
  </si>
  <si>
    <t>SAV</t>
  </si>
  <si>
    <t>N-13  PROFESSORS COLONY CHITRA GUPT NAGAR KANKAR BAGH PATNA</t>
  </si>
  <si>
    <t>NEENA</t>
  </si>
  <si>
    <t>DIMPLE</t>
  </si>
  <si>
    <t>5352-B STREET ARYA SAMAJ LADDU GHATI SHORA KOTHI PAHAR GANJ NEW DELHI</t>
  </si>
  <si>
    <t>SUJEET</t>
  </si>
  <si>
    <t>RAMAKANT</t>
  </si>
  <si>
    <t>KATIYAR</t>
  </si>
  <si>
    <t>C/O- SH D R SACHAN SHAKUN NAGAR CIVIL LINES FATEHPUR</t>
  </si>
  <si>
    <t>PRECIOUS</t>
  </si>
  <si>
    <t>SECURITIES P LTD</t>
  </si>
  <si>
    <t>338 1ST FLOOR PRABHAT COMPLEX K G ROAD BANGALORE</t>
  </si>
  <si>
    <t>PENDKE</t>
  </si>
  <si>
    <t>MANOHARRAO</t>
  </si>
  <si>
    <t>BMC SOFTWARE MUTTHA CHAMBERS S B ROAD PUNE</t>
  </si>
  <si>
    <t>3323 FIRST FLOOR SECTOR 32/D CHANDIGARH</t>
  </si>
  <si>
    <t>SUBRAMONIAM</t>
  </si>
  <si>
    <t>P-244 III MAIN ROAD PALLIKARANAI CHENNAI</t>
  </si>
  <si>
    <t>LEO</t>
  </si>
  <si>
    <t>NIXON</t>
  </si>
  <si>
    <t>NO 46/1 7TH MAIN VASANTHNAGAR BANGALORE</t>
  </si>
  <si>
    <t>AKUMURI</t>
  </si>
  <si>
    <t>SUDHIR</t>
  </si>
  <si>
    <t>MARTHANDA</t>
  </si>
  <si>
    <t>2-1-19/B1 BHANUGUDI JUNCTION KAKINADA ANDHRA PRADESH</t>
  </si>
  <si>
    <t>RAMANAND</t>
  </si>
  <si>
    <t>H.NO.23M VILL MIRAJPUR TEH. NARNAUL DISTT. MAHENDERGARH HARYANA</t>
  </si>
  <si>
    <t>SAVITRI</t>
  </si>
  <si>
    <t>NARAYAN</t>
  </si>
  <si>
    <t>C - 43  HARIMARG MALVIYA NAGAR JAIPUR RAJASTHAN</t>
  </si>
  <si>
    <t>TIWARI</t>
  </si>
  <si>
    <t>PRABHU</t>
  </si>
  <si>
    <t>DAYAL</t>
  </si>
  <si>
    <t>H.NO.170/38 MOHALLA GOPAL GADH NEAR MINARWA SCHOOL BHARATPUR  RAJASTHAN</t>
  </si>
  <si>
    <t>KALLINGAL</t>
  </si>
  <si>
    <t>RAMANUNNY</t>
  </si>
  <si>
    <t>RAJAN</t>
  </si>
  <si>
    <t>AYYAPPAKUTTY</t>
  </si>
  <si>
    <t>QRTRS 38 467 GPRA HSR LAYOUT KML EXI BANGALORE KARNATAKA</t>
  </si>
  <si>
    <t>NISHA</t>
  </si>
  <si>
    <t>BHADORIA</t>
  </si>
  <si>
    <t>VINAY NAGAR SECTOR-2  NEAR JAIL QUARTER GWALIOR M.P.</t>
  </si>
  <si>
    <t>DHARAMVIR</t>
  </si>
  <si>
    <t>B/17/512 TIRTH BHUMI SOCIETY B/H.MONY HOTEL ISANPUR AHMEDABAD</t>
  </si>
  <si>
    <t>SEKH</t>
  </si>
  <si>
    <t>ASHAD</t>
  </si>
  <si>
    <t>ALI</t>
  </si>
  <si>
    <t>SEKH SHER</t>
  </si>
  <si>
    <t>ISWARIPURE SURYAPURE KOLKATA</t>
  </si>
  <si>
    <t>BONTHA</t>
  </si>
  <si>
    <t>MANGAMMA</t>
  </si>
  <si>
    <t>H NO 4-10-117 OPPOSITE MUNICIPAL SCHOOL PUNYAPU STREET SRIKAKULAM</t>
  </si>
  <si>
    <t>DARA</t>
  </si>
  <si>
    <t>ATCHUTA</t>
  </si>
  <si>
    <t>RAMA</t>
  </si>
  <si>
    <t>NEAR BOSE STATUE DNO 21/121 TIRUVURU KRISHNA DIST</t>
  </si>
  <si>
    <t>SUBBAYYA</t>
  </si>
  <si>
    <t>SUBBANNA</t>
  </si>
  <si>
    <t>DNO 7/605 JUNIOR OFFICER A P STATE FINANCIAL CORPORATION JAYANAGAR COLONY</t>
  </si>
  <si>
    <t>PRATAP RAO</t>
  </si>
  <si>
    <t>HNO 4-10-117 OPP MUNICIPAL SCHOOL PUNYAPU STREET SRIKAKULAM DIST</t>
  </si>
  <si>
    <t>KATTAMURI</t>
  </si>
  <si>
    <t>SRINIVASA</t>
  </si>
  <si>
    <t>V SURYA RAO</t>
  </si>
  <si>
    <t>HNO 28-21-4 OPP NAVATA TRANSPORT CHELAMKURI COLONY  DABAGARDENS POST VISAKHAPATNAM</t>
  </si>
  <si>
    <t>I</t>
  </si>
  <si>
    <t>BUTCH</t>
  </si>
  <si>
    <t>KANAKARAJU</t>
  </si>
  <si>
    <t>IRSONS NTR MARKET YARD ANAKAPALLI</t>
  </si>
  <si>
    <t>KOMARANENI</t>
  </si>
  <si>
    <t>YOGANAND</t>
  </si>
  <si>
    <t>VENKATESWARA</t>
  </si>
  <si>
    <t>HOUSE NO C-103 7TH CROSS ROAD SVN COLONY GUNTUR</t>
  </si>
  <si>
    <t>RAMALAXMI</t>
  </si>
  <si>
    <t>MADHURAKAVI</t>
  </si>
  <si>
    <t>SAI</t>
  </si>
  <si>
    <t>MURALI</t>
  </si>
  <si>
    <t>KRISHNA M V</t>
  </si>
  <si>
    <t>E  GOKULAM RESIDENCY III RD LANE  NON RURAL INR ABID NAGAR  AKKAYYAPALEM VISAKHAPATNAM</t>
  </si>
  <si>
    <t>BANT</t>
  </si>
  <si>
    <t>H.NO-47 WARD/SECTOR-15 SARASWATI COLONY JAGADHRI DISTT-YAMUNA NAGAR</t>
  </si>
  <si>
    <t>PAWAN</t>
  </si>
  <si>
    <t>PARKASH</t>
  </si>
  <si>
    <t>H.NO.2/262 AGGARWAL COLONY BAHADUR GARH HARYANA</t>
  </si>
  <si>
    <t>SURESH</t>
  </si>
  <si>
    <t>GOEL</t>
  </si>
  <si>
    <t>SECOND MILE SEVOKE ROAD BANKIM NAGAR SILIGURI</t>
  </si>
  <si>
    <t>UJAMSI</t>
  </si>
  <si>
    <t>MEHTA</t>
  </si>
  <si>
    <t>101- 2 RAJPUT PURA MANGALWARA NEAR VASANT TALKIES SAMORIL POLIS AKOLA</t>
  </si>
  <si>
    <t>B-24  2ND FLOOR NARAINA VIHAR NEW DELHI</t>
  </si>
  <si>
    <t>GAJADHAR</t>
  </si>
  <si>
    <t>JAYANTIBHAI</t>
  </si>
  <si>
    <t>BABUBHAI</t>
  </si>
  <si>
    <t>AT POST BHAGOD DESAI FALIA VALSAD</t>
  </si>
  <si>
    <t>MUNIRODDIN</t>
  </si>
  <si>
    <t>ABDUL GANI</t>
  </si>
  <si>
    <t>MOMIN</t>
  </si>
  <si>
    <t>ABDULI</t>
  </si>
  <si>
    <t>GANI RAHIMAN</t>
  </si>
  <si>
    <t>DT 114 BRPL TOWNSHIP POST OFFICE DHALIGAON DIST CHIRANG ASSAM</t>
  </si>
  <si>
    <t>Assam</t>
  </si>
  <si>
    <t>INDU</t>
  </si>
  <si>
    <t>SARAF</t>
  </si>
  <si>
    <t>15 16 GREWAL COLONY DHANBAD</t>
  </si>
  <si>
    <t>SURYA</t>
  </si>
  <si>
    <t>KANTA</t>
  </si>
  <si>
    <t>SAHOO</t>
  </si>
  <si>
    <t>KASHI</t>
  </si>
  <si>
    <t>QR NO D/61  IB THERMAL COLONY P O BANAGARPALLI JHARSUGUDA</t>
  </si>
  <si>
    <t>Orissa</t>
  </si>
  <si>
    <t>MAYANK</t>
  </si>
  <si>
    <t>BRIJBHAN</t>
  </si>
  <si>
    <t>F 14 GACL COLONY SULI DARLAGHAT SOLAN</t>
  </si>
  <si>
    <t>Himachal Pradesh</t>
  </si>
  <si>
    <t>SUKHENDRA</t>
  </si>
  <si>
    <t>SINHA</t>
  </si>
  <si>
    <t>BHUWANESHWAR</t>
  </si>
  <si>
    <t>19 STRAIGHT MILE ROAD NORTHERN TOWN BISTUPUR MODI PARK JAMSHEDPUR</t>
  </si>
  <si>
    <t>MOHAMMED</t>
  </si>
  <si>
    <t>HAMSA</t>
  </si>
  <si>
    <t>KHADER</t>
  </si>
  <si>
    <t>KIZHAKKETHIL HOUSE KUMMANAM PO KOTTAYAM</t>
  </si>
  <si>
    <t>GABRA</t>
  </si>
  <si>
    <t>SUDAMA</t>
  </si>
  <si>
    <t>QTR NO 186 TYPE A SECTOR 5 BALCO TOWNSHIP N R POST OFFICE KORBA</t>
  </si>
  <si>
    <t>Chhattisgarh</t>
  </si>
  <si>
    <t>ZUHARATHUL</t>
  </si>
  <si>
    <t>NIZLIA</t>
  </si>
  <si>
    <t>SHAFEEQ</t>
  </si>
  <si>
    <t>MUHAMED</t>
  </si>
  <si>
    <t>NAZIR</t>
  </si>
  <si>
    <t>HARSHAM TIRUVANGAD TELLICHERRY CANNANORE KANNUR</t>
  </si>
  <si>
    <t>ARUN</t>
  </si>
  <si>
    <t>INDRA JEET</t>
  </si>
  <si>
    <t>5-KHA -19 HOUSE BOARD SHASTRI NAGAR JAIPUR</t>
  </si>
  <si>
    <t>JAYA</t>
  </si>
  <si>
    <t>KHUTETA</t>
  </si>
  <si>
    <t>POLT NO. 236 A GOVIND NAGAR (EAST)  MARG NO. 4 DESHERA KHOTHI ROAD  AMER ROAD JAIPUR</t>
  </si>
  <si>
    <t>SHANTI</t>
  </si>
  <si>
    <t>CHHOTEY LAL</t>
  </si>
  <si>
    <t>MEENA</t>
  </si>
  <si>
    <t>E - 1/385  SECTOR - 1 CHITRAKOOT COLONY AJMER ROAD JAIPUR</t>
  </si>
  <si>
    <t>RAJ</t>
  </si>
  <si>
    <t>KUMARI</t>
  </si>
  <si>
    <t>BHATEJA</t>
  </si>
  <si>
    <t xml:space="preserve"> RAVINDER</t>
  </si>
  <si>
    <t>H-17/92 SECTOR-7 ROHINI DELHI</t>
  </si>
  <si>
    <t>SOUMINI</t>
  </si>
  <si>
    <t>VARMA</t>
  </si>
  <si>
    <t>PRASHANTH</t>
  </si>
  <si>
    <t>Vadakutte House Nirmalayam Kanattukara Thrissur</t>
  </si>
  <si>
    <t>SONAIMUTHU</t>
  </si>
  <si>
    <t>NIRAIKULATHAN</t>
  </si>
  <si>
    <t>350 INFOSYS TECHNOLOGY LTD HEBBAL ELECTRONICS CITY HOOTAGALLI MYSORE</t>
  </si>
  <si>
    <t>SRILAKSHMI</t>
  </si>
  <si>
    <t>BAALMURALIKRISHNA</t>
  </si>
  <si>
    <t>72 5 13/1 LAXMI NURSING HOME ST PATAMATA VIJAYAWADA</t>
  </si>
  <si>
    <t>SHYAM</t>
  </si>
  <si>
    <t>SUNDAR</t>
  </si>
  <si>
    <t>343 KALI BARI BARELLY</t>
  </si>
  <si>
    <t>NAZEEM</t>
  </si>
  <si>
    <t>BANU</t>
  </si>
  <si>
    <t>HAROON</t>
  </si>
  <si>
    <t>MUBARAK</t>
  </si>
  <si>
    <t>MK</t>
  </si>
  <si>
    <t>16 17 ARUNACHALAM NAGAR COLLECTORATE OPP DINDIGUL</t>
  </si>
  <si>
    <t>CHANDAN</t>
  </si>
  <si>
    <t>TULSI</t>
  </si>
  <si>
    <t>CHARAN</t>
  </si>
  <si>
    <t>HOLDING NO 1382/D SONARI NEW LINE SONARI JAMSHEDPUR</t>
  </si>
  <si>
    <t>MITHU</t>
  </si>
  <si>
    <t>SARKAR</t>
  </si>
  <si>
    <t>KRISHNAKANTA</t>
  </si>
  <si>
    <t>A 8/407 YOGI DHAM MURBAD ROAD KALYAN WEST KALYAN</t>
  </si>
  <si>
    <t>FARHAT</t>
  </si>
  <si>
    <t>REHANA</t>
  </si>
  <si>
    <t>RUB</t>
  </si>
  <si>
    <t>QURAISHI</t>
  </si>
  <si>
    <t>372 COOPERATIVE COLONY BOKARO STEEL CITY BOKARO</t>
  </si>
  <si>
    <t>SURYA PRAKASH</t>
  </si>
  <si>
    <t>D 59 JINDAL GARH KHARSIA ROAD JINDAL STEEL AND POWER LTD RAIGARH</t>
  </si>
  <si>
    <t>UTKARSH</t>
  </si>
  <si>
    <t>MAHENDRA</t>
  </si>
  <si>
    <t>VANJARE</t>
  </si>
  <si>
    <t>AMBADAS</t>
  </si>
  <si>
    <t>7 GODAVARI ROW HOUSE HIRKANI ROAD SHINDE NAGAR SANGVI PUNE</t>
  </si>
  <si>
    <t>SUMAN</t>
  </si>
  <si>
    <t>JUNEJA</t>
  </si>
  <si>
    <t>46 KATGHAR PACHPERA MORADABAD</t>
  </si>
  <si>
    <t>BALAWANT</t>
  </si>
  <si>
    <t>C 132 ANNAPURNA VIHAR HTPP CSEB KORBA</t>
  </si>
  <si>
    <t>ARJUN</t>
  </si>
  <si>
    <t>HARSH</t>
  </si>
  <si>
    <t>PUSHPENDER</t>
  </si>
  <si>
    <t>6052/3 D6 VASANT KUNJ NEW DELHI</t>
  </si>
  <si>
    <t>SANGEETA</t>
  </si>
  <si>
    <t>MAHESWARI</t>
  </si>
  <si>
    <t>MHESWARI</t>
  </si>
  <si>
    <t>RAVINDRA</t>
  </si>
  <si>
    <t>339 S N CHETTY STREET NEW WASHERMENPET CHENNAI</t>
  </si>
  <si>
    <t>NAND</t>
  </si>
  <si>
    <t>VAYAS</t>
  </si>
  <si>
    <t>D ROAD Q NO 151 WEST LAYOUT SONARI JAMSHEDPUR</t>
  </si>
  <si>
    <t>BHAGWAN</t>
  </si>
  <si>
    <t>RAMJI</t>
  </si>
  <si>
    <t>QTR NO D2/4 KALWANT COY COLLEGE OF MATERIAL MANAGEMENT JABALPUR</t>
  </si>
  <si>
    <t>RANBIR</t>
  </si>
  <si>
    <t>RAMDIYA</t>
  </si>
  <si>
    <t>VPO MANANA TEHSIL SAMALAKHA DIST PANIPAT PANIPAT</t>
  </si>
  <si>
    <t>DIPTI</t>
  </si>
  <si>
    <t>SAGAR</t>
  </si>
  <si>
    <t>KHEDKAR</t>
  </si>
  <si>
    <t>DILIP</t>
  </si>
  <si>
    <t>MAHADEV</t>
  </si>
  <si>
    <t>RAIKAR</t>
  </si>
  <si>
    <t>YASHOTARA PLOT NO 4 SHIVANAND SOCIETY CHAVAN NAGAR PUNE</t>
  </si>
  <si>
    <t>SANDIP</t>
  </si>
  <si>
    <t>XAVIENT INFORMATION SYSTEM C-124 HOSIERY COMPLEX NOIDA PHASE - 2 NOIDA</t>
  </si>
  <si>
    <t>UDAYAN</t>
  </si>
  <si>
    <t>KHASTAGIR</t>
  </si>
  <si>
    <t>RAJIB</t>
  </si>
  <si>
    <t>26 PEARL BLOCK PARK ROYAL APPARTMENTS  K K ROAD VALMIKI NAGAR THIRUVANMIYUR CHENNAI</t>
  </si>
  <si>
    <t>CHANDRASHEKAR</t>
  </si>
  <si>
    <t>BASAVARAJ</t>
  </si>
  <si>
    <t>17 SHANESHWARA TEMPLE 14 TH MAIN 7TH CROSS HANUMANTH NAGAR BANGALORE</t>
  </si>
  <si>
    <t>MOHAMED</t>
  </si>
  <si>
    <t>ASRAFALI</t>
  </si>
  <si>
    <t>RASHID</t>
  </si>
  <si>
    <t>NO 246 / 3 RAJA PUDUMANAI STREET PM NAGAR NIDUR POST MAYILADUTHURAI</t>
  </si>
  <si>
    <t>RAUT</t>
  </si>
  <si>
    <t>MANISHA</t>
  </si>
  <si>
    <t>PARASHRAM</t>
  </si>
  <si>
    <t>PANDURANG</t>
  </si>
  <si>
    <t>CHURI</t>
  </si>
  <si>
    <t>AT BORIGAON POST BORDI TAL DAHANU THANE</t>
  </si>
  <si>
    <t>SUSHIL</t>
  </si>
  <si>
    <t>THAKUR</t>
  </si>
  <si>
    <t>5 WILLOWS CHAURA MAIDAN SHIMLA SHIMLA</t>
  </si>
  <si>
    <t>SYED</t>
  </si>
  <si>
    <t>IRFANA</t>
  </si>
  <si>
    <t>MOHAMMEDI</t>
  </si>
  <si>
    <t>522  9TH CROSS N R MOHALLA MYSORE</t>
  </si>
  <si>
    <t>SHANKARAIAH</t>
  </si>
  <si>
    <t>SIDDAIAH</t>
  </si>
  <si>
    <t>C-9 POWER GRID COLONY NUNNA VIJAYAWADA RURAL MANDAL VIJAYAWADA</t>
  </si>
  <si>
    <t>ASHIMA</t>
  </si>
  <si>
    <t>CHOUDHURY</t>
  </si>
  <si>
    <t>SASHANKA</t>
  </si>
  <si>
    <t>C/O SATADAL CHOUDHURY VIVEKANANDA ROAD LANE NO 26 NEAR SHIV MANDIR SILCHAR</t>
  </si>
  <si>
    <t>NALLURU</t>
  </si>
  <si>
    <t>RAJESWARI</t>
  </si>
  <si>
    <t>VEERA</t>
  </si>
  <si>
    <t>RAGHAVULU</t>
  </si>
  <si>
    <t>11-27-18B  RAMAMURTHYPETA SRINIVASULA NAIDU STREET KAVALI NELLORE (DT)</t>
  </si>
  <si>
    <t>SMITA</t>
  </si>
  <si>
    <t>RAJAGOUDA</t>
  </si>
  <si>
    <t>PATIL</t>
  </si>
  <si>
    <t>SHUKRATARA PLOT NO. 9 9TH CROSS BHAGYANAGAR BELGAUM BELGAUM KARNATAKA INDIA</t>
  </si>
  <si>
    <t>PRITAM</t>
  </si>
  <si>
    <t>KHARBANDA</t>
  </si>
  <si>
    <t>HARBAN</t>
  </si>
  <si>
    <t>607/829 KRISHNA NAGAR KYDGANJ ALLAHABAD U.P. INDIA</t>
  </si>
  <si>
    <t>RAMSWAROOP</t>
  </si>
  <si>
    <t>MODI</t>
  </si>
  <si>
    <t>HANUMAN</t>
  </si>
  <si>
    <t>RAM KAWAL MARKET AT ROAD   GUWAHATI ASSAM INDIA</t>
  </si>
  <si>
    <t>NIRAJ</t>
  </si>
  <si>
    <t>MISHRA</t>
  </si>
  <si>
    <t>SO</t>
  </si>
  <si>
    <t>CHUN  CHUN</t>
  </si>
  <si>
    <t>C/O PRIYA TAILORS HANUMAN MAINSION KATRASGARH DHANBAD JHARKHAND INDIA</t>
  </si>
  <si>
    <t>GEETA</t>
  </si>
  <si>
    <t>KALAPPA</t>
  </si>
  <si>
    <t>PATTAR</t>
  </si>
  <si>
    <t>VASUDEV</t>
  </si>
  <si>
    <t>SONAR</t>
  </si>
  <si>
    <t>MANGALWAR PETH TQ:JAMAKHANDI  BANHATTI KARNATAKA INDIA</t>
  </si>
  <si>
    <t>ARCHANA</t>
  </si>
  <si>
    <t>NARENDRA</t>
  </si>
  <si>
    <t>C/O.BHAVESH HARWARE MART P.O.KATRASGARH  DHANBAD JHARKHAND INDIA</t>
  </si>
  <si>
    <t>HANAGANDI</t>
  </si>
  <si>
    <t>ANUGRAH TAMMANNAPPA ROAD  BANHATTI KARNATAKA INDIA</t>
  </si>
  <si>
    <t>BALABHEEM</t>
  </si>
  <si>
    <t>RUDRAPPA</t>
  </si>
  <si>
    <t>BANSODE</t>
  </si>
  <si>
    <t>D. NO. 49 NEAR AYYAPPA TEMPLE TAKKE ROAD BIJAPUR KARNATAKA INDIA</t>
  </si>
  <si>
    <t>ANUP</t>
  </si>
  <si>
    <t>MANDAL</t>
  </si>
  <si>
    <t>MANOJ</t>
  </si>
  <si>
    <t>VILLA-SHAHARJORI G.T. ROAD BARWADA  DHANBAD JHARKHAND INDIA</t>
  </si>
  <si>
    <t>KEWALRAM</t>
  </si>
  <si>
    <t>NITNAWRE</t>
  </si>
  <si>
    <t>Shri Talkis Road (Chowk)   Kamptee Maharashtra India</t>
  </si>
  <si>
    <t>DEEPAK</t>
  </si>
  <si>
    <t>SHEKHAWAT</t>
  </si>
  <si>
    <t>ABHAY</t>
  </si>
  <si>
    <t>c/o ABHAY SINGH SHEKHAWAT BAZAR  JHUNJHUNU RAJASTHAN INDIA</t>
  </si>
  <si>
    <t>ARVIND</t>
  </si>
  <si>
    <t xml:space="preserve"> SURE</t>
  </si>
  <si>
    <t>1646  GHOUSIYON KA RASTA WARD NO.-45 RAMGANJ BAZAR JAIPUR RAJASTHAN INDIA</t>
  </si>
  <si>
    <t>HEMAL</t>
  </si>
  <si>
    <t>PARAG</t>
  </si>
  <si>
    <t>115/2 VALLABH NAGAR   INDORE MP INDIA</t>
  </si>
  <si>
    <t>SUMRA</t>
  </si>
  <si>
    <t>H3-441 ARVIND VIHAR BAGMUGALIYA BHOPAL MP INDIA</t>
  </si>
  <si>
    <t>NAGRAJ</t>
  </si>
  <si>
    <t>PLOT NO. 299/9 4TH CROSS (SOUTH) NEW GHODSHED ROAD BELGAUM KARNATAKA INDIA</t>
  </si>
  <si>
    <t xml:space="preserve"> L  MEENA KUMARDA</t>
  </si>
  <si>
    <t>KUMARDAS</t>
  </si>
  <si>
    <t>CHRISTABEL  COMPOUND NEAR  SHARADAMBA  TEMPLE VOLAKAD UDUPI KARNATAKA INDIA</t>
  </si>
  <si>
    <t>ASHWIN</t>
  </si>
  <si>
    <t>KISHANCHAND</t>
  </si>
  <si>
    <t>GAJARA</t>
  </si>
  <si>
    <t>KRUSHNA KUNJ BE SIDE RAJLAXMI APARTMENT  JAMNAGAR GUJARAT INDIA</t>
  </si>
  <si>
    <t>C/O MAHESH KR SHARMA A-394  NEW DELHI DELHI INDIA</t>
  </si>
  <si>
    <t>SAT</t>
  </si>
  <si>
    <t>C-18  PLOT.NO.33  GREEN VIEW APTT.  SEC-9 ROHINI NEW DELHI NEW DELHI INDIA</t>
  </si>
  <si>
    <t>SAHUL</t>
  </si>
  <si>
    <t>HAMEED</t>
  </si>
  <si>
    <t>A K</t>
  </si>
  <si>
    <t>BAHURDEEN</t>
  </si>
  <si>
    <t>39  MUHAIDEEN THERU ALWARTHIRUNAGARI  TUTICORIN TAMIL NADU INDIA</t>
  </si>
  <si>
    <t>GINO</t>
  </si>
  <si>
    <t>PARATHOTTAL</t>
  </si>
  <si>
    <t>PARATHOTTAL HOUSE EZHUMUTTOM P O IDUKKI DISTRICT THODUPUZHA KERALA INDIA</t>
  </si>
  <si>
    <t>VANDANA</t>
  </si>
  <si>
    <t>RADHEYSHYAM</t>
  </si>
  <si>
    <t>30 MAYUR VIHAR DHYOLI PIYAU MATHURA  MATHURA UP INDIA</t>
  </si>
  <si>
    <t>NAMDEVA</t>
  </si>
  <si>
    <t>HOUSE OF GOVIND PRASAD NAMDEVA 1/F VINKTESH MANDIR MUKTIYAAR GAAJ SATNA MADHYA PRADESH INDIA</t>
  </si>
  <si>
    <t>PREM</t>
  </si>
  <si>
    <t>SINGHANIA</t>
  </si>
  <si>
    <t>MOTI</t>
  </si>
  <si>
    <t>VERMA MANSION 1ST FLOOR BANK MORE DHANBAD JHARKHAND INDIA</t>
  </si>
  <si>
    <t>SATYANARAN</t>
  </si>
  <si>
    <t>CIVIL LANE BUXAR   BUXAR BIHAR INDIA</t>
  </si>
  <si>
    <t>RATAN</t>
  </si>
  <si>
    <t>JADHAV</t>
  </si>
  <si>
    <t>SUKDEV</t>
  </si>
  <si>
    <t>13 14 PARAS NIKETAN ROAD NO. 4  CHHEDA NAGAR CHEMBUR MUMBAI MAHARASHTRA INDIA</t>
  </si>
  <si>
    <t>NITIN</t>
  </si>
  <si>
    <t>BHAICHAND</t>
  </si>
  <si>
    <t>DHARAMSHI</t>
  </si>
  <si>
    <t>DALJI</t>
  </si>
  <si>
    <t>DHARMSHI</t>
  </si>
  <si>
    <t>MILAP</t>
  </si>
  <si>
    <t>D-5   RAIPUR CHHATISGARH INDIA</t>
  </si>
  <si>
    <t>BANG</t>
  </si>
  <si>
    <t>BAL</t>
  </si>
  <si>
    <t>KISHAN</t>
  </si>
  <si>
    <t>HATHI CHOWK   NAGAUR RAJ. INDIA</t>
  </si>
  <si>
    <t>DHOKA</t>
  </si>
  <si>
    <t>SOHAN</t>
  </si>
  <si>
    <t>3  KHOD KA BAS   PALI-MARWAR RAJ INDIA</t>
  </si>
  <si>
    <t>ROOMA</t>
  </si>
  <si>
    <t>F - 72 NAVEDITA KUNJ  SEC - 10 R. K. PURAM NEW DELHI DELHI INDIA</t>
  </si>
  <si>
    <t>DINKAR</t>
  </si>
  <si>
    <t>HEBBAR</t>
  </si>
  <si>
    <t>SHIVARAM</t>
  </si>
  <si>
    <t>AT &amp; PO. HALAVALLI TQ- ANKOLA KARWAR KARWAR KARNATAKA INDIA</t>
  </si>
  <si>
    <t>NAGESH</t>
  </si>
  <si>
    <t>HEGDE</t>
  </si>
  <si>
    <t>GANAPATI</t>
  </si>
  <si>
    <t>H.NO-5 HUTAKAMANE YELLAPUR YELLAPUR KARNATAKA INDIA</t>
  </si>
  <si>
    <t>AJIT</t>
  </si>
  <si>
    <t>BHARAT</t>
  </si>
  <si>
    <t>127 A/B RAMLILA GANJ SADAR BAIAR  JHANSI U P INDIA</t>
  </si>
  <si>
    <t>VEERANNA</t>
  </si>
  <si>
    <t>SOMAPPA</t>
  </si>
  <si>
    <t>KADAGADA</t>
  </si>
  <si>
    <t>RS NO 183/1 PLOT NO 16 9TH CROSS VIVEKANAND NAGAR GOKAK BELGAUM KARNATAKA INDIA</t>
  </si>
  <si>
    <t>NARESH</t>
  </si>
  <si>
    <t>MOH. NO. 1  BILSI HOUSE NO. 22  BUDAUN U P INDIA</t>
  </si>
  <si>
    <t>MAWATWAL</t>
  </si>
  <si>
    <t>BAJARANGLAL</t>
  </si>
  <si>
    <t>QR NO-19/12 C DOORDARSHAN COLONY  BHUBANESWAR ORISSA INDIA</t>
  </si>
  <si>
    <t>AJAY</t>
  </si>
  <si>
    <t>BANSI</t>
  </si>
  <si>
    <t>H N -19 NAND PURI HARDWAR HARDWAR UTTARAKHAND India</t>
  </si>
  <si>
    <t>IMPERIAL</t>
  </si>
  <si>
    <t>CREDIT PRIVATE LTD</t>
  </si>
  <si>
    <t>10A LEE ROAD   KOLKATA WEST BENGAL INDIA</t>
  </si>
  <si>
    <t>ROMA</t>
  </si>
  <si>
    <t>CHANDNANI</t>
  </si>
  <si>
    <t>8 SAMRUDDHI AVENUE OPP RAMAYAN BUNGLOW TILAKWADI NASIK MAHARASHTERA INDIA</t>
  </si>
  <si>
    <t>SHOBHA</t>
  </si>
  <si>
    <t>OPP. MEHTA SADAN MADHUVAN POST BOX -83 . UDAIPUR RAJASTHAN INDIA</t>
  </si>
  <si>
    <t>HARI</t>
  </si>
  <si>
    <t>SHIVAM BULK CARRIER 947/4/9 KEWAL GANJ NEAR VAISH DHARAMSHALA ROHTAK HARYANA India</t>
  </si>
  <si>
    <t>BANKEY</t>
  </si>
  <si>
    <t>BEHARI LAL</t>
  </si>
  <si>
    <t>14  MAHADEV GALI   BHARATPUR RAJASTHAN India</t>
  </si>
  <si>
    <t>RAMBHAROSI</t>
  </si>
  <si>
    <t>JOHARI</t>
  </si>
  <si>
    <t>114 AMRIT NAGAR NEW SANGANER ROAD MANSAROVER JAIPUR RAJASTHAN India</t>
  </si>
  <si>
    <t>ALOK</t>
  </si>
  <si>
    <t>4  - SHIVAJI NAGAR CIVIL LINES JAIPUR JAIPUR RAJASTHAN India</t>
  </si>
  <si>
    <t>KANHAIYA</t>
  </si>
  <si>
    <t>KANKARIA</t>
  </si>
  <si>
    <t>MAHAVIR CHOWK NOKHA DIST -BIKANER NOKHA RAJASTHAN INDIA</t>
  </si>
  <si>
    <t>BAJ</t>
  </si>
  <si>
    <t>A-18-EXT SARASWATI NAGAR OPP SEC-6 MALVIYA NAGAR JAWHAR CIRCLE JAIPUR RAJASTHAN INDIA</t>
  </si>
  <si>
    <t>SHIPRA</t>
  </si>
  <si>
    <t>A-18-EXT SARASWATI NAGAR OPP SEC-6 MALVIYA NAGAR JAIPUR RAJASTHAN INDIA</t>
  </si>
  <si>
    <t>VINODBHAI</t>
  </si>
  <si>
    <t>POPATBHAI</t>
  </si>
  <si>
    <t>RATHOD</t>
  </si>
  <si>
    <t>C/O. STUDENT HAIR ART AMAR NAGAR MAIN RD.MAVDI PLOT OPP. VRANDUVAN ESTATE RAJKOT GUJARAT INDIA</t>
  </si>
  <si>
    <t>CHETAN</t>
  </si>
  <si>
    <t>JEVATLAL</t>
  </si>
  <si>
    <t>BAHUCHARAJI STREET DARBAR GADH  ROAD  WANKANER GUJARAT INDIA</t>
  </si>
  <si>
    <t>RAMESHBHAI</t>
  </si>
  <si>
    <t>DANABHAI</t>
  </si>
  <si>
    <t>MAKWANA</t>
  </si>
  <si>
    <t>BEHIND J V MODI HIGH SCHOOL NR JAIN BOARDING  SAVARKUNDLA GUJARAT INDIA</t>
  </si>
  <si>
    <t>KAMLABEN</t>
  </si>
  <si>
    <t>SEVAKRAM</t>
  </si>
  <si>
    <t>TULSIYANI</t>
  </si>
  <si>
    <t>PARVATI BHAVAN KAYAJI PLOT 2 RAVAPAR ROAD MORBI GUJARAT INDIA</t>
  </si>
  <si>
    <t>KUMA</t>
  </si>
  <si>
    <t>NO.245  SRIRAMPURA 2ND STAGE  1 - D CROSS  MYSORE KARNATAKA INDIA</t>
  </si>
  <si>
    <t>CHHEDI</t>
  </si>
  <si>
    <t>RAILWAY STATION DIST - JAUNPUR  SHAHGANJ UTTAR PRADESH INDIA</t>
  </si>
  <si>
    <t>GANGA</t>
  </si>
  <si>
    <t>RAMDEV</t>
  </si>
  <si>
    <t>MOOSPUR GIRANT SEEHMAI  KARIRAT DIST AMBEDKAR NAGAR AKBARPUR UTTAR PRADESH INDIA</t>
  </si>
  <si>
    <t>BHUVENESH</t>
  </si>
  <si>
    <t>KABRA</t>
  </si>
  <si>
    <t>NANJUNDAN</t>
  </si>
  <si>
    <t>SELVARAJU</t>
  </si>
  <si>
    <t>2271 KASTURBA KUNJ GALI GAON DIBIYAPUR AURAIYA UTTER PRADESH India</t>
  </si>
  <si>
    <t>NEAR UMAJI NAIK TALIM TAL - WALWA DIST - SANGLI ISLAMPUR MAHARASHTRA INDIA</t>
  </si>
  <si>
    <t>HARISH</t>
  </si>
  <si>
    <t>SMQ 188/4 AIR FORCE STATION OJHAR NASIK MAHARASHTRA INDIA</t>
  </si>
  <si>
    <t>DIPAK</t>
  </si>
  <si>
    <t>RASIKLAL</t>
  </si>
  <si>
    <t>A/P NERLA TAL WALWA DIST SANGLI NERLA MAHARASHTRA INDIA</t>
  </si>
  <si>
    <t>PADMAKAR</t>
  </si>
  <si>
    <t>MAHADEO</t>
  </si>
  <si>
    <t>DOIJAD</t>
  </si>
  <si>
    <t>PLOT NO. 33 B LAYOUT NO. 2 BABA JARAG NAGAR KOLHAPUR MAHARASHTRA INDIA</t>
  </si>
  <si>
    <t>KORE</t>
  </si>
  <si>
    <t>2078 E F-3  CHARUSHEELA APPTT 9TH LANE RAJARAMPURI KOLHAPUR MAHARASHTRA INDIA</t>
  </si>
  <si>
    <t>YASHWANT</t>
  </si>
  <si>
    <t>CHAVAN</t>
  </si>
  <si>
    <t>A/P- PETH VADGAON 116/1B TAL- HATHKANANGALE DIST - KOLHAPUR KOLHAPUR MAHARASHTRA INDIA</t>
  </si>
  <si>
    <t>VINOD</t>
  </si>
  <si>
    <t>AWATE</t>
  </si>
  <si>
    <t>A/P JAYSINGPARK KAGAL  KOLHAPUR MAHARASHTRA INDIA</t>
  </si>
  <si>
    <t>ASHISH</t>
  </si>
  <si>
    <t>AMRUTLAL</t>
  </si>
  <si>
    <t>MUTHA</t>
  </si>
  <si>
    <t>IMARAT COMPANY M.G.ROAD  AHMEDNAGAR MAHARASHTRA INDIA</t>
  </si>
  <si>
    <t>BALASAHEB</t>
  </si>
  <si>
    <t>DATTATRAYA</t>
  </si>
  <si>
    <t>PUJARI</t>
  </si>
  <si>
    <t>C/O VINAYAK VIDYA MANDIR AT POST &amp; TAL  PARNER DIST  AHMEDNAGAR PARNER MAHARASHTRA INDIA</t>
  </si>
  <si>
    <t>VINODKUMAR</t>
  </si>
  <si>
    <t>KANUBHAI</t>
  </si>
  <si>
    <t>BLOK 728-4840 NEW BAPUNAGAR NIKOL ROAD AHMEDABAD GUJARAT INDIA</t>
  </si>
  <si>
    <t>SWAROOP</t>
  </si>
  <si>
    <t>H NO 998 SECTOR 21  PANCHKULA HARYANA INDIA</t>
  </si>
  <si>
    <t>GURMEET</t>
  </si>
  <si>
    <t>LAXMAN</t>
  </si>
  <si>
    <t>A-3/86 SECTOR 5 ROHINI DELHI DELHI INDIA</t>
  </si>
  <si>
    <t>KALYANAM</t>
  </si>
  <si>
    <t>RAMIAH</t>
  </si>
  <si>
    <t>6/16  FIFTH STREET SUBRAMANYA PURAM  KARAIKUDI TAMIL NADU INDIA</t>
  </si>
  <si>
    <t>SANJEET</t>
  </si>
  <si>
    <t>KATARIA</t>
  </si>
  <si>
    <t>H.NO.1  SECTOR - 7  4E   GURGAON HARYANA INDIA</t>
  </si>
  <si>
    <t>MAHAVEER</t>
  </si>
  <si>
    <t>DEORA</t>
  </si>
  <si>
    <t>MANMOHANSINGH</t>
  </si>
  <si>
    <t>PLOT NO. 388  HANWANT B J S JODHPUR  JODHPUR RAJASTHAN INDIA</t>
  </si>
  <si>
    <t>SUSHILA</t>
  </si>
  <si>
    <t>NIRMAL</t>
  </si>
  <si>
    <t>NEROLAC INDUSTRY F-188 M.I.A. ALWAR RAJASTHAN INDIA</t>
  </si>
  <si>
    <t>C/O SONA DEPARTMENTAL STORE NEAR LALI BAI BAGECHI OUT SIDE NATHUSAR GATE BIKANER RAJASTHAN INDIA</t>
  </si>
  <si>
    <t>BABU</t>
  </si>
  <si>
    <t>BIJJAAM</t>
  </si>
  <si>
    <t>SUBBARAO</t>
  </si>
  <si>
    <t>SAI BORE WELLS H.No : 3-1-546/2 VAVILALAPALLY KARIMNAGAR ANDHRA PRADESH INDIA</t>
  </si>
  <si>
    <t>RONAK</t>
  </si>
  <si>
    <t>CHANDAK</t>
  </si>
  <si>
    <t>JAYA NAGAR   MORAN - HAT ASSAM INDIA</t>
  </si>
  <si>
    <t>GAURISHANKAR</t>
  </si>
  <si>
    <t>BALI</t>
  </si>
  <si>
    <t>LANDEWADI BHOSARI  PUNE MAHARASHTRA INDIA</t>
  </si>
  <si>
    <t>SACHIN</t>
  </si>
  <si>
    <t>ASATI</t>
  </si>
  <si>
    <t>ISHWARI</t>
  </si>
  <si>
    <t>PD</t>
  </si>
  <si>
    <t>MAA GANJ  WARD NO 2 NR. GHANTAGHAR DAMOH DAMOH MADHYA PRADESH India</t>
  </si>
  <si>
    <t>BABULAL</t>
  </si>
  <si>
    <t>HIRALAL</t>
  </si>
  <si>
    <t>10/3 VRUNDAVAN SOCIETY NIRNAY NAGAR ROAD RANIP AHMEDABAD GUJARAT INDIA</t>
  </si>
  <si>
    <t>SATENDRA</t>
  </si>
  <si>
    <t>BAJPAI</t>
  </si>
  <si>
    <t>120 B  CHOUDHRY MOHALLA   BAREILLY U.P. INDIA</t>
  </si>
  <si>
    <t>PANKAJ</t>
  </si>
  <si>
    <t>SHRISHRIMAL</t>
  </si>
  <si>
    <t>RUGHIJI KI POLE   BALOTRA RAJASTHAN INDIA</t>
  </si>
  <si>
    <t>SADHANA</t>
  </si>
  <si>
    <t>C.K. 48/177 A &amp; B RAJADARWAJA  VARANASI U.P. INDIA</t>
  </si>
  <si>
    <t>DHANAPAL</t>
  </si>
  <si>
    <t>KANDASAMY</t>
  </si>
  <si>
    <t>5/2 DR. NAVALAR NAGAR ERUMAPALAYAM  SALEM TAMILNADU INDIA</t>
  </si>
  <si>
    <t>502  5TH FLR PALM GROVE S C CHATTERJI MARG SANTACRUZ (W) MUMBAI MAHARASHTRA INDIA</t>
  </si>
  <si>
    <t>PRITESH</t>
  </si>
  <si>
    <t>CHHAGANBHAI</t>
  </si>
  <si>
    <t>MAHADEV PARU AT. POST. TUNDAV TAL. UNJHA UNJHA GUJARAT INDIA</t>
  </si>
  <si>
    <t>UMESH</t>
  </si>
  <si>
    <t>KASHYAP</t>
  </si>
  <si>
    <t>SEWA</t>
  </si>
  <si>
    <t>H. NO- 12/ 59 BAJRANG NAGAR W. NO- 12 REWA M. P. INDIA</t>
  </si>
  <si>
    <t>SHIRUDE</t>
  </si>
  <si>
    <t>A/P NAGARDEOLA TAQ. PACHORA DIST. JALGAON NAGARDEOLA M.S. INDIA</t>
  </si>
  <si>
    <t>MILIND</t>
  </si>
  <si>
    <t>PL0T NO 8  DHAKE NAGAR S.M.I.T COLLEGE ROAD BEHIND BAJRANG LONDRI JALGAON M S INDIA</t>
  </si>
  <si>
    <t>PRABHU DAYAL</t>
  </si>
  <si>
    <t>WARD NO.38 MOHALLA GOPAL GARH BHARATPUR BHARATPUR RAJASTHAN INDIA</t>
  </si>
  <si>
    <t>28 A NANDPURI COLONY OLD RAMGARGH  MODE NEAR BUS STAND AMER ROAD JAIPUR RAJASTHAN INDIA</t>
  </si>
  <si>
    <t>MEHROTRA</t>
  </si>
  <si>
    <t>SANJEEV</t>
  </si>
  <si>
    <t>225  AWADHPURI-2 MAHESH NAGAR  JAIPUR RAJ. INDIA</t>
  </si>
  <si>
    <t>CLERK DENA  BANK  REGIONAL OFFICE 18/7 8 KELTRON CHAMBERS KAROLBAG NEW DELHI DELHI INDIA</t>
  </si>
  <si>
    <t>PANDHARINATH</t>
  </si>
  <si>
    <t>BAPURAO</t>
  </si>
  <si>
    <t>P NO 9 SAYALI BUNGLOW JAGTAP MALA ANAND NAGAR NASHIK ROAD NASHIK MAHARASHTRA INDIA</t>
  </si>
  <si>
    <t>ARYA</t>
  </si>
  <si>
    <t>HARIVANSH</t>
  </si>
  <si>
    <t>KB 90 KAVI NAGAR  GHAZIABAD UTTAR PRADESH INDIA</t>
  </si>
  <si>
    <t>JIMIT</t>
  </si>
  <si>
    <t>PARESH</t>
  </si>
  <si>
    <t>VITAMLAL</t>
  </si>
  <si>
    <t>81 AMBAJI VIHAR E CHEMBUR  MUMBAI MAHARASHTRA INDIA</t>
  </si>
  <si>
    <t>VASANT</t>
  </si>
  <si>
    <t>4-1-10  F. NO. 205 PANCHARATAN APTS TILAK ROAD RAMKOTE HYDERABAD ANDHRAPRADESH INDIA</t>
  </si>
  <si>
    <t>AJI</t>
  </si>
  <si>
    <t>MICHAEL</t>
  </si>
  <si>
    <t>KARIKKATHI PUTHENVEEDU NEAR GANESH INDUSTRIES P P M .P . O PUNALUR KERALA INDIA</t>
  </si>
  <si>
    <t>KARTHIKEYAN</t>
  </si>
  <si>
    <t>BALASUBRAMANIYAM</t>
  </si>
  <si>
    <t>5B  VOC NAGAR KITCHIPALAYAM ITTERI ROAD SALEM TAMILNADU INDIA</t>
  </si>
  <si>
    <t>OMANA</t>
  </si>
  <si>
    <t>PHILIP</t>
  </si>
  <si>
    <t>VAIDYAN</t>
  </si>
  <si>
    <t>JINU SADANAM PAZHAYATTU MURI EAST KALLADA KOLLAM KERALA INDIA</t>
  </si>
  <si>
    <t>KALATHIL</t>
  </si>
  <si>
    <t>MANNAMBETH HEMANTH</t>
  </si>
  <si>
    <t>BHARATHAN</t>
  </si>
  <si>
    <t>SHARADALAYAM VAYIPARAMBA AZHIKODE. P .O KANNUR KERALA INDIA</t>
  </si>
  <si>
    <t>JASHBHAI</t>
  </si>
  <si>
    <t>AMBALAL</t>
  </si>
  <si>
    <t>DESAI POLE AT &amp; POST MATAR DIST KHEDA AHMEDABAD GUJARAT INDIA</t>
  </si>
  <si>
    <t>GANGASAGAR PRASAD</t>
  </si>
  <si>
    <t>GANGASAGAR</t>
  </si>
  <si>
    <t>PLOT NO 602/1 SECTOR 7 B  GANDHINAGAR GUJARAT INDIA</t>
  </si>
  <si>
    <t>SUNDER</t>
  </si>
  <si>
    <t>C/O SUNDER CLOTH STORE SUKHIYA POKHRI KAIYA LINE  DARJEELING WEST BENGAL INDIA</t>
  </si>
  <si>
    <t>BIJAL</t>
  </si>
  <si>
    <t>ARNIKBHAI</t>
  </si>
  <si>
    <t>202 NAVKRUT APPT. ADISHWAR STREET LAL BUNGLOW. TEMPLE ATHWALINES SURAT GUJARAT INDIA</t>
  </si>
  <si>
    <t>AKASH</t>
  </si>
  <si>
    <t>DEEP</t>
  </si>
  <si>
    <t>PAHAL</t>
  </si>
  <si>
    <t xml:space="preserve"> SATBIR</t>
  </si>
  <si>
    <t>HOUSE NO. 1642/31 SHASTRI COLONY  SONEPAT HARYANA INDIA</t>
  </si>
  <si>
    <t>KAJEAN WALI HAVELI SUNAM DISTT SANGRUR SUNAM PUNJAB INDIA</t>
  </si>
  <si>
    <t>14  SWAPNA LOK COLONY SOUTH TUKOGANJ B/H SURYA HOTEL INDORE M. P . INDIA</t>
  </si>
  <si>
    <t xml:space="preserve"> UMA</t>
  </si>
  <si>
    <t>SREENIVASULU</t>
  </si>
  <si>
    <t>D. NO. 8-361  UPSTAIRS SINGH STREET  COURT ROAD  ANANTAPUR A.P INDIA</t>
  </si>
  <si>
    <t>SOMANATH</t>
  </si>
  <si>
    <t>GUDURU</t>
  </si>
  <si>
    <t>JAYARAMULU</t>
  </si>
  <si>
    <t>D.NO.12/72/A7 CENTRAL EXCISE COLONY SAI NAGAR ANANTAPUR A.P INDIA</t>
  </si>
  <si>
    <t>VIRJI</t>
  </si>
  <si>
    <t>C/O VIRJI PATEL BHARAL SAW MILL BHAGYA JYOTI GADAG KARNATAKA INDIA</t>
  </si>
  <si>
    <t>BHAGWANDAS</t>
  </si>
  <si>
    <t>POKARNE</t>
  </si>
  <si>
    <t>JAMNADAS</t>
  </si>
  <si>
    <t>M.H..B. 17/5  OPP. BLDG. NO.16 PANT NAGAR  GHATKOAPAR (E)  MUMBAI MAHARASHTRA INDIA</t>
  </si>
  <si>
    <t>VIDHYADHAR</t>
  </si>
  <si>
    <t>KUMBHOJKAR</t>
  </si>
  <si>
    <t>RAVIRAJ NAGAR NEAR TARODA NAKA NANDED NANDED MAHARASHTRA INDIA</t>
  </si>
  <si>
    <t>RATANLALJI</t>
  </si>
  <si>
    <t>ADARSHA COLONY HEERABAI PLOTS KRISHNA KRUPA AKOLA MAHARASHTRA INDIA</t>
  </si>
  <si>
    <t>GAJANAN</t>
  </si>
  <si>
    <t>NIBANDHE PLOT JATHARPETH  AKOLA Maharashtra India</t>
  </si>
  <si>
    <t>E</t>
  </si>
  <si>
    <t>VENKATESWARAMMA</t>
  </si>
  <si>
    <t>VENKATESWARLU</t>
  </si>
  <si>
    <t>H.NO.4-134-3-1 SUNDERSING COLONY DHONE POST KURNOOL ANDHRA PRADESH INDIA</t>
  </si>
  <si>
    <t>RAMKUMAR</t>
  </si>
  <si>
    <t>MANI</t>
  </si>
  <si>
    <t xml:space="preserve"> A  S</t>
  </si>
  <si>
    <t>8/1  2ND FLOOR GOVER ROAD COX TOWN BANGALORE KARNATAKA INDIA</t>
  </si>
  <si>
    <t>MAHESH</t>
  </si>
  <si>
    <t>PARASHAR</t>
  </si>
  <si>
    <t>29/40A CHRISTION COLONY RAJA TALAB RAIPUR CHHATISHGARH INDIA</t>
  </si>
  <si>
    <t>BIMALKUMAR</t>
  </si>
  <si>
    <t>ABHEY</t>
  </si>
  <si>
    <t>HD - 50  VISHAKHA ENCLAVE PITAMPURA  NEW DELHI DELHI INDIA</t>
  </si>
  <si>
    <t>BANDI</t>
  </si>
  <si>
    <t>PRAKASA RAO</t>
  </si>
  <si>
    <t>HEWLETT PLACKARD GLOBAL SOFTWARE LTD 49 RACE COURSE ROAD 3F KHANIJA BHAWAN BANGALORE KARNATAKA INDIA</t>
  </si>
  <si>
    <t>ANJU</t>
  </si>
  <si>
    <t>DHINGRA</t>
  </si>
  <si>
    <t>H NO 592 W NO 7 BAJAJ STREET MOHALLA GOGOANI PS AND TEH ZIRA FEROZEPUR PUNJAB INDIA</t>
  </si>
  <si>
    <t>TALWAR</t>
  </si>
  <si>
    <t>OM</t>
  </si>
  <si>
    <t>S O OM PARKASH TALWAR H NO B 12 503 PATEL NAGAR SUBHASH GALI BARNALA PUNJAB INDIA</t>
  </si>
  <si>
    <t>SRIGAYATRI</t>
  </si>
  <si>
    <t>THADIKAMALLA</t>
  </si>
  <si>
    <t>FLAT NO 102 9TH BLOCK HERITAGE ESTATES DODBALLAPUR RD YELAHANKA NEW TOWN BANGALORE KARNATAKA INDIA</t>
  </si>
  <si>
    <t>PRADIP</t>
  </si>
  <si>
    <t>JASWANTLAL</t>
  </si>
  <si>
    <t>F-17  HARIHAR NAGAR BHATAR ROAD  SURAT GUJARAT INDIA</t>
  </si>
  <si>
    <t>ABDULLAH</t>
  </si>
  <si>
    <t>MAJID</t>
  </si>
  <si>
    <t>H. NO. 7 TOBACCO STREET  MORADABAD U. P. INDIA</t>
  </si>
  <si>
    <t>SUKHPREET</t>
  </si>
  <si>
    <t>KAUR</t>
  </si>
  <si>
    <t>BOPA RAI HOUSE  RAILWAY ROAD DORAHA . LUDHIANA PUNJAB INDIA</t>
  </si>
  <si>
    <t>GOPAKUMAR</t>
  </si>
  <si>
    <t>RAMACHANDRA</t>
  </si>
  <si>
    <t>PANICKER</t>
  </si>
  <si>
    <t>PLAVILAYIL HOUSE ENATHU PO ENATHU ADOOR KERALA INDIA</t>
  </si>
  <si>
    <t>SAHU</t>
  </si>
  <si>
    <t>RAJBARI ROAD PO JHARIA DHANBAD DHANBAD JHARKHAND INDIA</t>
  </si>
  <si>
    <t>SETHURAJ</t>
  </si>
  <si>
    <t>NO 358/1 ISHWARYA FLATS 18TH MAIN ROAD ANNA NAGAR WEST OPPTO VASANTHAM COLONY CHENNAI TAMILNADU INDIA</t>
  </si>
  <si>
    <t>SHANMUGARAJAN</t>
  </si>
  <si>
    <t>PALANIVEL</t>
  </si>
  <si>
    <t>1-46K BUS STAND SILAIMAN  MADURAI TAMILNADU INDIA</t>
  </si>
  <si>
    <t>GAURIBEN</t>
  </si>
  <si>
    <t>ASHOKKUMAR</t>
  </si>
  <si>
    <t>19 MANGALAM SOCIETY OPP. HANUMAN TEKRI  PALANPUR GUJARAT INDIA</t>
  </si>
  <si>
    <t>TOMAR</t>
  </si>
  <si>
    <t>6/132 KRISHNA APARTAMENT VASUNDHARA GHAZIABAD U.P INDIA</t>
  </si>
  <si>
    <t>S.NO.</t>
  </si>
  <si>
    <t>SHARES</t>
  </si>
  <si>
    <t>58  KABRA BHAWAN SUBASH NAGAR B  PALI MARWAR RAJASTHAN INDIA</t>
  </si>
  <si>
    <t>IN30001110003117</t>
  </si>
  <si>
    <t>IN30009510564127</t>
  </si>
  <si>
    <t>IN30009511322876</t>
  </si>
  <si>
    <t>IN30011810029490</t>
  </si>
  <si>
    <t>IN30011810372145</t>
  </si>
  <si>
    <t>IN30011810453074</t>
  </si>
  <si>
    <t>IN30011810453105</t>
  </si>
  <si>
    <t>IN30014210090009</t>
  </si>
  <si>
    <t>IN30018311078144</t>
  </si>
  <si>
    <t>IN30018311261386</t>
  </si>
  <si>
    <t>IN30020610809617</t>
  </si>
  <si>
    <t>IN30020610900557</t>
  </si>
  <si>
    <t>IN30020610905891</t>
  </si>
  <si>
    <t>IN30020610906465</t>
  </si>
  <si>
    <t>IN30021411222626</t>
  </si>
  <si>
    <t>IN30021411429514</t>
  </si>
  <si>
    <t>IN30021411656374</t>
  </si>
  <si>
    <t>IN30021412044758</t>
  </si>
  <si>
    <t>IN30021412432159</t>
  </si>
  <si>
    <t>IN30021412673294</t>
  </si>
  <si>
    <t>IN30021412767425</t>
  </si>
  <si>
    <t>IN30021412976288</t>
  </si>
  <si>
    <t>IN30021413000511</t>
  </si>
  <si>
    <t>IN30021413508939</t>
  </si>
  <si>
    <t>IN30023910097240</t>
  </si>
  <si>
    <t>IN30023911395409</t>
  </si>
  <si>
    <t>IN30023911448910</t>
  </si>
  <si>
    <t>IN30023911577202</t>
  </si>
  <si>
    <t>IN30023911665979</t>
  </si>
  <si>
    <t>IN30023911698882</t>
  </si>
  <si>
    <t>IN30023912094426</t>
  </si>
  <si>
    <t>IN30028010181584</t>
  </si>
  <si>
    <t>IN30036010287729</t>
  </si>
  <si>
    <t>IN30036010521303</t>
  </si>
  <si>
    <t>IN30039411451798</t>
  </si>
  <si>
    <t>IN30039413664665</t>
  </si>
  <si>
    <t>IN30039414467078</t>
  </si>
  <si>
    <t>IN30039414518313</t>
  </si>
  <si>
    <t>IN30039415555149</t>
  </si>
  <si>
    <t>IN30039415888624</t>
  </si>
  <si>
    <t>IN30039415970749</t>
  </si>
  <si>
    <t>IN30039416096200</t>
  </si>
  <si>
    <t>IN30039416546967</t>
  </si>
  <si>
    <t>IN30040910078826</t>
  </si>
  <si>
    <t>IN30045012374515</t>
  </si>
  <si>
    <t>IN30045012374540</t>
  </si>
  <si>
    <t>IN30045012383454</t>
  </si>
  <si>
    <t>IN30045012407975</t>
  </si>
  <si>
    <t>IN30045013103482</t>
  </si>
  <si>
    <t>IN30047640651309</t>
  </si>
  <si>
    <t>IN30047642189446</t>
  </si>
  <si>
    <t>IN30047642705173</t>
  </si>
  <si>
    <t>IN30048410073164</t>
  </si>
  <si>
    <t>IN30050510114419</t>
  </si>
  <si>
    <t>IN30051310959097</t>
  </si>
  <si>
    <t>IN30051311321459</t>
  </si>
  <si>
    <t>IN30051311602565</t>
  </si>
  <si>
    <t>IN30051311638097</t>
  </si>
  <si>
    <t>IN30051312413945</t>
  </si>
  <si>
    <t>IN30051312941087</t>
  </si>
  <si>
    <t>IN30051313233390</t>
  </si>
  <si>
    <t>IN30051313505657</t>
  </si>
  <si>
    <t>IN30051314330049</t>
  </si>
  <si>
    <t>IN30051314350699</t>
  </si>
  <si>
    <t>IN30051314621282</t>
  </si>
  <si>
    <t>IN30051315020895</t>
  </si>
  <si>
    <t>IN30051315048913</t>
  </si>
  <si>
    <t>IN30051316653640</t>
  </si>
  <si>
    <t>IN30051317501978</t>
  </si>
  <si>
    <t>IN30051317984792</t>
  </si>
  <si>
    <t>IN30055610357532</t>
  </si>
  <si>
    <t>IN30055610357557</t>
  </si>
  <si>
    <t>IN30058910187188</t>
  </si>
  <si>
    <t>IN30059710013057</t>
  </si>
  <si>
    <t>IN30059710181623</t>
  </si>
  <si>
    <t>IN30064410210042</t>
  </si>
  <si>
    <t>IN30064410232723</t>
  </si>
  <si>
    <t>IN30064410328744</t>
  </si>
  <si>
    <t>IN30066910172205</t>
  </si>
  <si>
    <t>IN30076510112615</t>
  </si>
  <si>
    <t>IN30077310159927</t>
  </si>
  <si>
    <t>IN30085310021717</t>
  </si>
  <si>
    <t>IN30088813066970</t>
  </si>
  <si>
    <t>IN30089610362846</t>
  </si>
  <si>
    <t>IN30097410123309</t>
  </si>
  <si>
    <t>IN30097410481537</t>
  </si>
  <si>
    <t>IN30098210102506</t>
  </si>
  <si>
    <t>IN30098210116513</t>
  </si>
  <si>
    <t>IN30100610097603</t>
  </si>
  <si>
    <t>IN30102220200769</t>
  </si>
  <si>
    <t>IN30102220410064</t>
  </si>
  <si>
    <t>IN30102221189167</t>
  </si>
  <si>
    <t>IN30103924287656</t>
  </si>
  <si>
    <t>IN30103924485996</t>
  </si>
  <si>
    <t>IN30108022167699</t>
  </si>
  <si>
    <t>IN30108022330294</t>
  </si>
  <si>
    <t>IN30112715398251</t>
  </si>
  <si>
    <t>IN30112716643888</t>
  </si>
  <si>
    <t>IN30113526407573</t>
  </si>
  <si>
    <t>IN30113526614374</t>
  </si>
  <si>
    <t>IN30114310336876</t>
  </si>
  <si>
    <t>IN30114310418425</t>
  </si>
  <si>
    <t>IN30116030137695</t>
  </si>
  <si>
    <t>IN30131321000287</t>
  </si>
  <si>
    <t>IN30132110300786</t>
  </si>
  <si>
    <t>IN30132110530362</t>
  </si>
  <si>
    <t>IN30132110547424</t>
  </si>
  <si>
    <t>IN30133018065310</t>
  </si>
  <si>
    <t>IN30133018323390</t>
  </si>
  <si>
    <t>IN30133020057760</t>
  </si>
  <si>
    <t>IN30135620190504</t>
  </si>
  <si>
    <t>IN30139710006505</t>
  </si>
  <si>
    <t>IN30139710012186</t>
  </si>
  <si>
    <t>IN30142810040777</t>
  </si>
  <si>
    <t>IN30148510555282</t>
  </si>
  <si>
    <t>IN30154916145343</t>
  </si>
  <si>
    <t>IN30154917355286</t>
  </si>
  <si>
    <t>IN30154917889543</t>
  </si>
  <si>
    <t>IN30155720600894</t>
  </si>
  <si>
    <t>IN30155721879768</t>
  </si>
  <si>
    <t>IN30163740374580</t>
  </si>
  <si>
    <t>IN30163740599649</t>
  </si>
  <si>
    <t>IN30164510105647</t>
  </si>
  <si>
    <t>IN30164510252759</t>
  </si>
  <si>
    <t>IN30164510252767</t>
  </si>
  <si>
    <t>IN30164510252775</t>
  </si>
  <si>
    <t>IN30164510252783</t>
  </si>
  <si>
    <t>IN30167010000244</t>
  </si>
  <si>
    <t>IN30167010079206</t>
  </si>
  <si>
    <t>IN30167010107523</t>
  </si>
  <si>
    <t>IN30167010109199</t>
  </si>
  <si>
    <t>IN30169610400163</t>
  </si>
  <si>
    <t>IN30169610877845</t>
  </si>
  <si>
    <t>IN30169610896065</t>
  </si>
  <si>
    <t>IN30169610908902</t>
  </si>
  <si>
    <t>IN30169610914579</t>
  </si>
  <si>
    <t>IN30169611176934</t>
  </si>
  <si>
    <t>IN30169611247940</t>
  </si>
  <si>
    <t>IN30169611324558</t>
  </si>
  <si>
    <t>IN30177410965022</t>
  </si>
  <si>
    <t>IN30177411080261</t>
  </si>
  <si>
    <t>IN30177411426675</t>
  </si>
  <si>
    <t>IN30177412007148</t>
  </si>
  <si>
    <t>IN30177412152680</t>
  </si>
  <si>
    <t>IN30177412326998</t>
  </si>
  <si>
    <t>IN30177414202051</t>
  </si>
  <si>
    <t>IN30177414472685</t>
  </si>
  <si>
    <t>IN30184610108027</t>
  </si>
  <si>
    <t>IN30188730004005</t>
  </si>
  <si>
    <t>IN30189510623610</t>
  </si>
  <si>
    <t>IN30189510659826</t>
  </si>
  <si>
    <t>IN30189510676133</t>
  </si>
  <si>
    <t>IN30192610247325</t>
  </si>
  <si>
    <t>IN30192630273217</t>
  </si>
  <si>
    <t>IN30192630696033</t>
  </si>
  <si>
    <t>IN30195910045059</t>
  </si>
  <si>
    <t>IN30198310048813</t>
  </si>
  <si>
    <t>IN30209210055076</t>
  </si>
  <si>
    <t>IN30211310037111</t>
  </si>
  <si>
    <t>IN30211310072195</t>
  </si>
  <si>
    <t>IN30214810016758</t>
  </si>
  <si>
    <t>IN30223610386180</t>
  </si>
  <si>
    <t>IN30223610646817</t>
  </si>
  <si>
    <t>IN30226910147860</t>
  </si>
  <si>
    <t>IN30226910408052</t>
  </si>
  <si>
    <t>IN30226910573660</t>
  </si>
  <si>
    <t>IN30226911268058</t>
  </si>
  <si>
    <t>IN30226911311170</t>
  </si>
  <si>
    <t>IN30226911542647</t>
  </si>
  <si>
    <t>IN30226911828498</t>
  </si>
  <si>
    <t>IN30226911956059</t>
  </si>
  <si>
    <t>IN30229310107082</t>
  </si>
  <si>
    <t>IN30231610176487</t>
  </si>
  <si>
    <t>IN30232410293690</t>
  </si>
  <si>
    <t>IN30232410382706</t>
  </si>
  <si>
    <t>IN30232410403666</t>
  </si>
  <si>
    <t>IN30232410448442</t>
  </si>
  <si>
    <t>IN30232410461272</t>
  </si>
  <si>
    <t>IN30232410740195</t>
  </si>
  <si>
    <t>IN30232410767198</t>
  </si>
  <si>
    <t>IN30232410891564</t>
  </si>
  <si>
    <t>IN30236510060385</t>
  </si>
  <si>
    <t>IN30236510294687</t>
  </si>
  <si>
    <t>IN30240410182723</t>
  </si>
  <si>
    <t>IN30245310083874</t>
  </si>
  <si>
    <t>IN30267930423254</t>
  </si>
  <si>
    <t>IN30267930839259</t>
  </si>
  <si>
    <t>IN30267931161910</t>
  </si>
  <si>
    <t>IN30267932516007</t>
  </si>
  <si>
    <t>IN30267932530529</t>
  </si>
  <si>
    <t>IN30267932919454</t>
  </si>
  <si>
    <t>IN30267933884196</t>
  </si>
  <si>
    <t>IN30267935289890</t>
  </si>
  <si>
    <t>IN30267935344439</t>
  </si>
  <si>
    <t>IN30267936070349</t>
  </si>
  <si>
    <t>IN30270020026195</t>
  </si>
  <si>
    <t>IN30270020065423</t>
  </si>
  <si>
    <t>IN30270020121379</t>
  </si>
  <si>
    <t>IN30282210020577</t>
  </si>
  <si>
    <t>IN30287120125144</t>
  </si>
  <si>
    <t>IN30290240183510</t>
  </si>
  <si>
    <t>IN30290240202405</t>
  </si>
  <si>
    <t>IN30290240439856</t>
  </si>
  <si>
    <t>IN30290240815374</t>
  </si>
  <si>
    <t>IN30290241344802</t>
  </si>
  <si>
    <t>IN30290242169875</t>
  </si>
  <si>
    <t>IN30290242544479</t>
  </si>
  <si>
    <t>IN30290242719529</t>
  </si>
  <si>
    <t>IN30290242834833</t>
  </si>
  <si>
    <t>IN30290243257387</t>
  </si>
  <si>
    <t>IN30290244527898</t>
  </si>
  <si>
    <t>IN30290244917212</t>
  </si>
  <si>
    <t>IN30302850054585</t>
  </si>
  <si>
    <t>IN30302850385470</t>
  </si>
  <si>
    <t>IN30302851013065</t>
  </si>
  <si>
    <t>IN30302851090627</t>
  </si>
  <si>
    <t>IN30302851227653</t>
  </si>
  <si>
    <t>IN30302851252864</t>
  </si>
  <si>
    <t>IN30302851330150</t>
  </si>
  <si>
    <t>IN30302851639669</t>
  </si>
  <si>
    <t>IN30302851920278</t>
  </si>
  <si>
    <t>IN30302852035072</t>
  </si>
  <si>
    <t>IN30302852502833</t>
  </si>
  <si>
    <t>IN30302853682774</t>
  </si>
  <si>
    <t>IN30302854079650</t>
  </si>
  <si>
    <t>IN30302854155300</t>
  </si>
  <si>
    <t>IN30316510004143</t>
  </si>
  <si>
    <t>1601010000253340</t>
  </si>
  <si>
    <t>1201060000275071</t>
  </si>
  <si>
    <t>1201060000372578</t>
  </si>
  <si>
    <t>1201060000415112</t>
  </si>
  <si>
    <t>1201060000448993</t>
  </si>
  <si>
    <t>1201060000634441</t>
  </si>
  <si>
    <t>1201060000685461</t>
  </si>
  <si>
    <t>1201060000762886</t>
  </si>
  <si>
    <t>1201060001173026</t>
  </si>
  <si>
    <t>1201060100070346</t>
  </si>
  <si>
    <t>1201060500086140</t>
  </si>
  <si>
    <t>1201060500116698</t>
  </si>
  <si>
    <t>1201060800045514</t>
  </si>
  <si>
    <t>1201060800069259</t>
  </si>
  <si>
    <t>1201070000107488</t>
  </si>
  <si>
    <t>1201090000847397</t>
  </si>
  <si>
    <t>1201090001272073</t>
  </si>
  <si>
    <t>1201090001602678</t>
  </si>
  <si>
    <t>1201090002124901</t>
  </si>
  <si>
    <t>1201090002643009</t>
  </si>
  <si>
    <t>1201090002961181</t>
  </si>
  <si>
    <t>1201092600165499</t>
  </si>
  <si>
    <t>1201092600199879</t>
  </si>
  <si>
    <t>1201130000062585</t>
  </si>
  <si>
    <t>1201130000062610</t>
  </si>
  <si>
    <t>1201180200000722</t>
  </si>
  <si>
    <t>1201210100029246</t>
  </si>
  <si>
    <t>1201210100233516</t>
  </si>
  <si>
    <t>1201220000017881</t>
  </si>
  <si>
    <t>1201260000017888</t>
  </si>
  <si>
    <t>1201260000023281</t>
  </si>
  <si>
    <t>1201320000217056</t>
  </si>
  <si>
    <t>1201320000270674</t>
  </si>
  <si>
    <t>1201320000345230</t>
  </si>
  <si>
    <t>1201580000089778</t>
  </si>
  <si>
    <t>1201750200067733</t>
  </si>
  <si>
    <t>1301760000045462</t>
  </si>
  <si>
    <t>1301760000144250</t>
  </si>
  <si>
    <t>1301760000719624</t>
  </si>
  <si>
    <t>1301760000845514</t>
  </si>
  <si>
    <t>1201770100168609</t>
  </si>
  <si>
    <t>1201770100222104</t>
  </si>
  <si>
    <t>1201770100264911</t>
  </si>
  <si>
    <t>1201800000117138</t>
  </si>
  <si>
    <t>1201800000166152</t>
  </si>
  <si>
    <t>1201800000265899</t>
  </si>
  <si>
    <t>1201800000296387</t>
  </si>
  <si>
    <t>1201860000177610</t>
  </si>
  <si>
    <t>1201860000199358</t>
  </si>
  <si>
    <t>1201910100177806</t>
  </si>
  <si>
    <t>1301930000950958</t>
  </si>
  <si>
    <t>1202000000090517</t>
  </si>
  <si>
    <t>1202000000104398</t>
  </si>
  <si>
    <t>1202000000187530</t>
  </si>
  <si>
    <t>1202000000190463</t>
  </si>
  <si>
    <t>1202000000195267</t>
  </si>
  <si>
    <t>1202000000227112</t>
  </si>
  <si>
    <t>1202000000231414</t>
  </si>
  <si>
    <t>1302190000082432</t>
  </si>
  <si>
    <t>1302190000096589</t>
  </si>
  <si>
    <t>1202200000043615</t>
  </si>
  <si>
    <t>1202290000060926</t>
  </si>
  <si>
    <t>1202290000195481</t>
  </si>
  <si>
    <t>1202300000012469</t>
  </si>
  <si>
    <t>1202300000058565</t>
  </si>
  <si>
    <t>1202300000059117</t>
  </si>
  <si>
    <t>1202300000095732</t>
  </si>
  <si>
    <t>1202320100022032</t>
  </si>
  <si>
    <t>1202330100003766</t>
  </si>
  <si>
    <t>1302340000117107</t>
  </si>
  <si>
    <t>1202350000117668</t>
  </si>
  <si>
    <t>1302590000795478</t>
  </si>
  <si>
    <t>1202680000022414</t>
  </si>
  <si>
    <t>1202760100038157</t>
  </si>
  <si>
    <t>1202850500006201</t>
  </si>
  <si>
    <t>1202890000009657</t>
  </si>
  <si>
    <t>1202890000088951</t>
  </si>
  <si>
    <t>1202890000093987</t>
  </si>
  <si>
    <t>1202890000308067</t>
  </si>
  <si>
    <t>1202890000422245</t>
  </si>
  <si>
    <t>1202890100017263</t>
  </si>
  <si>
    <t>1202890100017394</t>
  </si>
  <si>
    <t>1202920000069659</t>
  </si>
  <si>
    <t>1202920000109264</t>
  </si>
  <si>
    <t>1202990001286025</t>
  </si>
  <si>
    <t>1202990002653864</t>
  </si>
  <si>
    <t>1202990003541914</t>
  </si>
  <si>
    <t>1202990004782226</t>
  </si>
  <si>
    <t>1203150000031141</t>
  </si>
  <si>
    <t>1203280000066073</t>
  </si>
  <si>
    <t>1203280000075544</t>
  </si>
  <si>
    <t>1203280000079494</t>
  </si>
  <si>
    <t>1203320000513268</t>
  </si>
  <si>
    <t>1203320002730132</t>
  </si>
  <si>
    <t>1203350300024932</t>
  </si>
  <si>
    <t>1203460000006611</t>
  </si>
  <si>
    <t>1203500000169952</t>
  </si>
  <si>
    <t>1203530000000594</t>
  </si>
  <si>
    <t>1203530000006353</t>
  </si>
  <si>
    <t>1203530000010260</t>
  </si>
  <si>
    <t>1303580000009045</t>
  </si>
  <si>
    <t>1303580000026014</t>
  </si>
  <si>
    <t>1203690000083951</t>
  </si>
  <si>
    <t>1203840000078584</t>
  </si>
  <si>
    <t>1203840000276589</t>
  </si>
  <si>
    <t>1204000000129147</t>
  </si>
  <si>
    <t>1304140000629830</t>
  </si>
  <si>
    <t>1304140000893911</t>
  </si>
  <si>
    <t>1304140001242562</t>
  </si>
  <si>
    <t>1304140001874138</t>
  </si>
  <si>
    <t>1204150000042471</t>
  </si>
  <si>
    <t>1204190000040519</t>
  </si>
  <si>
    <t>1204470000508126</t>
  </si>
  <si>
    <t>1204470000665336</t>
  </si>
  <si>
    <t>1204470000934192</t>
  </si>
  <si>
    <t>1204470001036602</t>
  </si>
  <si>
    <t>1204580000001873</t>
  </si>
  <si>
    <t>1204900000004033</t>
  </si>
  <si>
    <t>1203280000089726</t>
  </si>
  <si>
    <t>1203320000728031</t>
  </si>
  <si>
    <t>1203500000153184</t>
  </si>
  <si>
    <t>UNCLAIMED DIVIDEND FOR THE YEAR 2008-09 TRANSFERRED TO IEPF ON 06.12.2016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</si>
</sst>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0" xfId="0" applyFill="1" applyBorder="1"/>
    <xf numFmtId="11" fontId="0" fillId="0" borderId="10" xfId="0" quotePrefix="1" applyNumberFormat="1" applyFill="1" applyBorder="1"/>
    <xf numFmtId="0" fontId="0" fillId="0" borderId="0" xfId="0" applyFill="1"/>
    <xf numFmtId="0" fontId="18" fillId="0" borderId="0" xfId="0" applyFont="1" applyAlignment="1">
      <alignment horizontal="center"/>
    </xf>
    <xf numFmtId="0" fontId="0" fillId="0" borderId="10" xfId="0" applyNumberFormat="1" applyFill="1" applyBorder="1"/>
    <xf numFmtId="0" fontId="0" fillId="0" borderId="10" xfId="0" quotePrefix="1" applyNumberFormat="1" applyFill="1" applyBorder="1"/>
    <xf numFmtId="0" fontId="0" fillId="0" borderId="11" xfId="0" applyBorder="1" applyAlignment="1">
      <alignment wrapText="1"/>
    </xf>
    <xf numFmtId="0" fontId="16" fillId="0" borderId="10" xfId="0" applyFont="1" applyBorder="1" applyAlignment="1">
      <alignment horizontal="center" vertical="center"/>
    </xf>
    <xf numFmtId="0" fontId="16" fillId="33" borderId="10" xfId="0" applyFont="1" applyFill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0" fontId="0" fillId="0" borderId="12" xfId="0" applyBorder="1"/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2"/>
  <sheetViews>
    <sheetView tabSelected="1" workbookViewId="0">
      <selection activeCell="H6" sqref="H6"/>
    </sheetView>
  </sheetViews>
  <sheetFormatPr defaultRowHeight="15" x14ac:dyDescent="0.25"/>
  <cols>
    <col min="1" max="1" width="6.7109375" style="1" customWidth="1"/>
    <col min="2" max="2" width="18.140625" style="6" bestFit="1" customWidth="1"/>
    <col min="3" max="3" width="35.85546875" bestFit="1" customWidth="1"/>
    <col min="4" max="4" width="20.7109375" bestFit="1" customWidth="1"/>
    <col min="5" max="5" width="20.5703125" bestFit="1" customWidth="1"/>
    <col min="6" max="6" width="20" bestFit="1" customWidth="1"/>
    <col min="7" max="7" width="20.7109375" bestFit="1" customWidth="1"/>
    <col min="8" max="8" width="113.42578125" bestFit="1" customWidth="1"/>
    <col min="9" max="9" width="9.7109375" bestFit="1" customWidth="1"/>
    <col min="10" max="10" width="18.85546875" bestFit="1" customWidth="1"/>
    <col min="11" max="11" width="8.7109375" bestFit="1" customWidth="1"/>
    <col min="12" max="12" width="9" bestFit="1" customWidth="1"/>
    <col min="13" max="13" width="17.28515625" style="6" bestFit="1" customWidth="1"/>
    <col min="14" max="14" width="7.7109375" style="6" bestFit="1" customWidth="1"/>
    <col min="15" max="15" width="12.7109375" style="1" bestFit="1" customWidth="1"/>
    <col min="16" max="16" width="40.7109375" hidden="1" customWidth="1"/>
  </cols>
  <sheetData>
    <row r="1" spans="1:18" ht="18.75" x14ac:dyDescent="0.3">
      <c r="A1" s="19" t="s">
        <v>1627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8" s="17" customFormat="1" ht="18.75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8" s="15" customFormat="1" ht="30" x14ac:dyDescent="0.25">
      <c r="A3" s="11" t="s">
        <v>1276</v>
      </c>
      <c r="B3" s="12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5</v>
      </c>
      <c r="H3" s="13" t="s">
        <v>6</v>
      </c>
      <c r="I3" s="13" t="s">
        <v>7</v>
      </c>
      <c r="J3" s="13" t="s">
        <v>8</v>
      </c>
      <c r="K3" s="13" t="s">
        <v>9</v>
      </c>
      <c r="L3" s="13" t="s">
        <v>10</v>
      </c>
      <c r="M3" s="12" t="s">
        <v>11</v>
      </c>
      <c r="N3" s="12" t="s">
        <v>1277</v>
      </c>
      <c r="O3" s="14" t="s">
        <v>13</v>
      </c>
      <c r="P3" s="13" t="s">
        <v>12</v>
      </c>
      <c r="R3" s="16"/>
    </row>
    <row r="4" spans="1:18" x14ac:dyDescent="0.25">
      <c r="A4" s="2">
        <v>1</v>
      </c>
      <c r="B4" s="4" t="s">
        <v>14</v>
      </c>
      <c r="C4" s="3" t="s">
        <v>15</v>
      </c>
      <c r="D4" s="3" t="s">
        <v>16</v>
      </c>
      <c r="E4" s="3" t="s">
        <v>17</v>
      </c>
      <c r="F4" s="3"/>
      <c r="G4" s="3"/>
      <c r="H4" s="3" t="s">
        <v>18</v>
      </c>
      <c r="I4" s="3" t="s">
        <v>19</v>
      </c>
      <c r="J4" s="3" t="s">
        <v>20</v>
      </c>
      <c r="K4" s="3"/>
      <c r="L4" s="3">
        <v>400062</v>
      </c>
      <c r="M4" s="4" t="s">
        <v>1279</v>
      </c>
      <c r="N4" s="4">
        <v>220</v>
      </c>
      <c r="O4" s="2">
        <v>55</v>
      </c>
      <c r="P4" s="3" t="s">
        <v>21</v>
      </c>
    </row>
    <row r="5" spans="1:18" x14ac:dyDescent="0.25">
      <c r="A5" s="2">
        <f>SUM(A4+1)</f>
        <v>2</v>
      </c>
      <c r="B5" s="4" t="s">
        <v>22</v>
      </c>
      <c r="C5" s="3"/>
      <c r="D5" s="3" t="s">
        <v>23</v>
      </c>
      <c r="E5" s="3" t="s">
        <v>24</v>
      </c>
      <c r="F5" s="3" t="s">
        <v>25</v>
      </c>
      <c r="G5" s="3" t="s">
        <v>26</v>
      </c>
      <c r="H5" s="3" t="s">
        <v>27</v>
      </c>
      <c r="I5" s="3" t="s">
        <v>19</v>
      </c>
      <c r="J5" s="3" t="s">
        <v>28</v>
      </c>
      <c r="K5" s="3"/>
      <c r="L5" s="3">
        <v>194103</v>
      </c>
      <c r="M5" s="4" t="s">
        <v>1280</v>
      </c>
      <c r="N5" s="4">
        <v>100</v>
      </c>
      <c r="O5" s="2">
        <v>25</v>
      </c>
      <c r="P5" s="3" t="s">
        <v>21</v>
      </c>
    </row>
    <row r="6" spans="1:18" x14ac:dyDescent="0.25">
      <c r="A6" s="2">
        <f t="shared" ref="A6:A69" si="0">SUM(A5+1)</f>
        <v>3</v>
      </c>
      <c r="B6" s="4" t="s">
        <v>29</v>
      </c>
      <c r="C6" s="3" t="s">
        <v>30</v>
      </c>
      <c r="D6" s="3" t="s">
        <v>23</v>
      </c>
      <c r="E6" s="3" t="s">
        <v>31</v>
      </c>
      <c r="F6" s="3"/>
      <c r="G6" s="3" t="s">
        <v>32</v>
      </c>
      <c r="H6" s="3" t="s">
        <v>33</v>
      </c>
      <c r="I6" s="3" t="s">
        <v>19</v>
      </c>
      <c r="J6" s="3" t="s">
        <v>34</v>
      </c>
      <c r="K6" s="3"/>
      <c r="L6" s="3">
        <v>600017</v>
      </c>
      <c r="M6" s="4" t="s">
        <v>1281</v>
      </c>
      <c r="N6" s="4">
        <v>69</v>
      </c>
      <c r="O6" s="2">
        <v>17.25</v>
      </c>
      <c r="P6" s="3" t="s">
        <v>21</v>
      </c>
    </row>
    <row r="7" spans="1:18" x14ac:dyDescent="0.25">
      <c r="A7" s="2">
        <f t="shared" si="0"/>
        <v>4</v>
      </c>
      <c r="B7" s="4" t="s">
        <v>35</v>
      </c>
      <c r="C7" s="3"/>
      <c r="D7" s="3" t="s">
        <v>36</v>
      </c>
      <c r="E7" s="3" t="s">
        <v>37</v>
      </c>
      <c r="F7" s="3" t="s">
        <v>25</v>
      </c>
      <c r="G7" s="3" t="s">
        <v>36</v>
      </c>
      <c r="H7" s="3" t="s">
        <v>38</v>
      </c>
      <c r="I7" s="3" t="s">
        <v>19</v>
      </c>
      <c r="J7" s="3" t="s">
        <v>39</v>
      </c>
      <c r="K7" s="3"/>
      <c r="L7" s="3">
        <v>110088</v>
      </c>
      <c r="M7" s="4" t="s">
        <v>1282</v>
      </c>
      <c r="N7" s="4">
        <v>120</v>
      </c>
      <c r="O7" s="2">
        <v>30</v>
      </c>
      <c r="P7" s="3" t="s">
        <v>21</v>
      </c>
    </row>
    <row r="8" spans="1:18" x14ac:dyDescent="0.25">
      <c r="A8" s="2">
        <f t="shared" si="0"/>
        <v>5</v>
      </c>
      <c r="B8" s="4" t="s">
        <v>40</v>
      </c>
      <c r="C8" s="3" t="s">
        <v>23</v>
      </c>
      <c r="D8" s="3" t="s">
        <v>41</v>
      </c>
      <c r="E8" s="3" t="s">
        <v>42</v>
      </c>
      <c r="F8" s="3" t="s">
        <v>43</v>
      </c>
      <c r="G8" s="3" t="s">
        <v>41</v>
      </c>
      <c r="H8" s="3" t="s">
        <v>44</v>
      </c>
      <c r="I8" s="3" t="s">
        <v>19</v>
      </c>
      <c r="J8" s="3" t="s">
        <v>39</v>
      </c>
      <c r="K8" s="3"/>
      <c r="L8" s="3">
        <v>110052</v>
      </c>
      <c r="M8" s="4" t="s">
        <v>1283</v>
      </c>
      <c r="N8" s="4">
        <v>1800</v>
      </c>
      <c r="O8" s="2">
        <v>450</v>
      </c>
      <c r="P8" s="3" t="s">
        <v>21</v>
      </c>
    </row>
    <row r="9" spans="1:18" x14ac:dyDescent="0.25">
      <c r="A9" s="2">
        <f t="shared" si="0"/>
        <v>6</v>
      </c>
      <c r="B9" s="4" t="s">
        <v>45</v>
      </c>
      <c r="C9" s="3" t="s">
        <v>46</v>
      </c>
      <c r="D9" s="3" t="s">
        <v>41</v>
      </c>
      <c r="E9" s="3" t="s">
        <v>47</v>
      </c>
      <c r="F9" s="3" t="s">
        <v>48</v>
      </c>
      <c r="G9" s="3" t="s">
        <v>41</v>
      </c>
      <c r="H9" s="3" t="s">
        <v>49</v>
      </c>
      <c r="I9" s="3" t="s">
        <v>19</v>
      </c>
      <c r="J9" s="3" t="s">
        <v>39</v>
      </c>
      <c r="K9" s="3"/>
      <c r="L9" s="3">
        <v>110010</v>
      </c>
      <c r="M9" s="4" t="s">
        <v>1284</v>
      </c>
      <c r="N9" s="4">
        <v>100</v>
      </c>
      <c r="O9" s="2">
        <v>25</v>
      </c>
      <c r="P9" s="3" t="s">
        <v>21</v>
      </c>
    </row>
    <row r="10" spans="1:18" x14ac:dyDescent="0.25">
      <c r="A10" s="2">
        <f t="shared" si="0"/>
        <v>7</v>
      </c>
      <c r="B10" s="4" t="s">
        <v>45</v>
      </c>
      <c r="C10" s="3" t="s">
        <v>50</v>
      </c>
      <c r="D10" s="3" t="s">
        <v>51</v>
      </c>
      <c r="E10" s="3" t="s">
        <v>45</v>
      </c>
      <c r="F10" s="3" t="s">
        <v>46</v>
      </c>
      <c r="G10" s="3" t="s">
        <v>41</v>
      </c>
      <c r="H10" s="3" t="s">
        <v>52</v>
      </c>
      <c r="I10" s="3" t="s">
        <v>19</v>
      </c>
      <c r="J10" s="3" t="s">
        <v>39</v>
      </c>
      <c r="K10" s="3"/>
      <c r="L10" s="3">
        <v>110010</v>
      </c>
      <c r="M10" s="4" t="s">
        <v>1285</v>
      </c>
      <c r="N10" s="4">
        <v>25</v>
      </c>
      <c r="O10" s="2">
        <v>6.25</v>
      </c>
      <c r="P10" s="3" t="s">
        <v>21</v>
      </c>
    </row>
    <row r="11" spans="1:18" x14ac:dyDescent="0.25">
      <c r="A11" s="2">
        <f t="shared" si="0"/>
        <v>8</v>
      </c>
      <c r="B11" s="4" t="s">
        <v>53</v>
      </c>
      <c r="C11" s="3"/>
      <c r="D11" s="3" t="s">
        <v>54</v>
      </c>
      <c r="E11" s="3" t="s">
        <v>17</v>
      </c>
      <c r="F11" s="3"/>
      <c r="G11" s="3"/>
      <c r="H11" s="3" t="s">
        <v>55</v>
      </c>
      <c r="I11" s="3" t="s">
        <v>19</v>
      </c>
      <c r="J11" s="3" t="s">
        <v>20</v>
      </c>
      <c r="K11" s="3"/>
      <c r="L11" s="3">
        <v>400021</v>
      </c>
      <c r="M11" s="4" t="s">
        <v>1286</v>
      </c>
      <c r="N11" s="4">
        <v>1000</v>
      </c>
      <c r="O11" s="2">
        <v>250</v>
      </c>
      <c r="P11" s="3" t="s">
        <v>21</v>
      </c>
    </row>
    <row r="12" spans="1:18" x14ac:dyDescent="0.25">
      <c r="A12" s="2">
        <f t="shared" si="0"/>
        <v>9</v>
      </c>
      <c r="B12" s="4" t="s">
        <v>56</v>
      </c>
      <c r="C12" s="3"/>
      <c r="D12" s="3" t="s">
        <v>57</v>
      </c>
      <c r="E12" s="3" t="s">
        <v>47</v>
      </c>
      <c r="F12" s="3" t="s">
        <v>58</v>
      </c>
      <c r="G12" s="3" t="s">
        <v>57</v>
      </c>
      <c r="H12" s="3" t="s">
        <v>59</v>
      </c>
      <c r="I12" s="3" t="s">
        <v>19</v>
      </c>
      <c r="J12" s="3" t="s">
        <v>60</v>
      </c>
      <c r="K12" s="3"/>
      <c r="L12" s="3">
        <v>313001</v>
      </c>
      <c r="M12" s="4" t="s">
        <v>1287</v>
      </c>
      <c r="N12" s="4">
        <v>30</v>
      </c>
      <c r="O12" s="2">
        <v>7.5</v>
      </c>
      <c r="P12" s="3" t="s">
        <v>21</v>
      </c>
    </row>
    <row r="13" spans="1:18" x14ac:dyDescent="0.25">
      <c r="A13" s="2">
        <f t="shared" si="0"/>
        <v>10</v>
      </c>
      <c r="B13" s="4" t="s">
        <v>61</v>
      </c>
      <c r="C13" s="3" t="s">
        <v>62</v>
      </c>
      <c r="D13" s="3" t="s">
        <v>41</v>
      </c>
      <c r="E13" s="3" t="s">
        <v>63</v>
      </c>
      <c r="F13" s="3"/>
      <c r="G13" s="3" t="s">
        <v>23</v>
      </c>
      <c r="H13" s="3" t="s">
        <v>64</v>
      </c>
      <c r="I13" s="3" t="s">
        <v>19</v>
      </c>
      <c r="J13" s="3" t="s">
        <v>39</v>
      </c>
      <c r="K13" s="3"/>
      <c r="L13" s="3">
        <v>110053</v>
      </c>
      <c r="M13" s="4" t="s">
        <v>1288</v>
      </c>
      <c r="N13" s="4">
        <v>130</v>
      </c>
      <c r="O13" s="2">
        <v>32.5</v>
      </c>
      <c r="P13" s="3" t="s">
        <v>21</v>
      </c>
    </row>
    <row r="14" spans="1:18" x14ac:dyDescent="0.25">
      <c r="A14" s="2">
        <f t="shared" si="0"/>
        <v>11</v>
      </c>
      <c r="B14" s="4" t="s">
        <v>65</v>
      </c>
      <c r="C14" s="3" t="s">
        <v>66</v>
      </c>
      <c r="D14" s="3" t="s">
        <v>67</v>
      </c>
      <c r="E14" s="3" t="s">
        <v>68</v>
      </c>
      <c r="F14" s="3" t="s">
        <v>69</v>
      </c>
      <c r="G14" s="3" t="s">
        <v>67</v>
      </c>
      <c r="H14" s="3" t="s">
        <v>70</v>
      </c>
      <c r="I14" s="3" t="s">
        <v>19</v>
      </c>
      <c r="J14" s="3" t="s">
        <v>39</v>
      </c>
      <c r="K14" s="3"/>
      <c r="L14" s="3">
        <v>110065</v>
      </c>
      <c r="M14" s="4" t="s">
        <v>1289</v>
      </c>
      <c r="N14" s="4">
        <v>100</v>
      </c>
      <c r="O14" s="2">
        <v>25</v>
      </c>
      <c r="P14" s="3" t="s">
        <v>21</v>
      </c>
    </row>
    <row r="15" spans="1:18" x14ac:dyDescent="0.25">
      <c r="A15" s="2">
        <f t="shared" si="0"/>
        <v>12</v>
      </c>
      <c r="B15" s="4" t="s">
        <v>71</v>
      </c>
      <c r="C15" s="3"/>
      <c r="D15" s="3" t="s">
        <v>41</v>
      </c>
      <c r="E15" s="3" t="s">
        <v>72</v>
      </c>
      <c r="F15" s="3" t="s">
        <v>73</v>
      </c>
      <c r="G15" s="3" t="s">
        <v>41</v>
      </c>
      <c r="H15" s="3" t="s">
        <v>74</v>
      </c>
      <c r="I15" s="3" t="s">
        <v>19</v>
      </c>
      <c r="J15" s="3" t="s">
        <v>39</v>
      </c>
      <c r="K15" s="3"/>
      <c r="L15" s="3">
        <v>110007</v>
      </c>
      <c r="M15" s="4" t="s">
        <v>1290</v>
      </c>
      <c r="N15" s="4">
        <v>3</v>
      </c>
      <c r="O15" s="2">
        <v>0.75</v>
      </c>
      <c r="P15" s="3" t="s">
        <v>21</v>
      </c>
    </row>
    <row r="16" spans="1:18" x14ac:dyDescent="0.25">
      <c r="A16" s="2">
        <f t="shared" si="0"/>
        <v>13</v>
      </c>
      <c r="B16" s="4" t="s">
        <v>75</v>
      </c>
      <c r="C16" s="3"/>
      <c r="D16" s="3" t="s">
        <v>76</v>
      </c>
      <c r="E16" s="3" t="s">
        <v>72</v>
      </c>
      <c r="F16" s="3" t="s">
        <v>77</v>
      </c>
      <c r="G16" s="3" t="s">
        <v>76</v>
      </c>
      <c r="H16" s="3" t="s">
        <v>78</v>
      </c>
      <c r="I16" s="3" t="s">
        <v>19</v>
      </c>
      <c r="J16" s="3" t="s">
        <v>39</v>
      </c>
      <c r="K16" s="3"/>
      <c r="L16" s="3">
        <v>110019</v>
      </c>
      <c r="M16" s="4" t="s">
        <v>1291</v>
      </c>
      <c r="N16" s="4">
        <v>120</v>
      </c>
      <c r="O16" s="2">
        <v>30</v>
      </c>
      <c r="P16" s="3" t="s">
        <v>21</v>
      </c>
    </row>
    <row r="17" spans="1:16" x14ac:dyDescent="0.25">
      <c r="A17" s="2">
        <f t="shared" si="0"/>
        <v>14</v>
      </c>
      <c r="B17" s="4" t="s">
        <v>79</v>
      </c>
      <c r="C17" s="3"/>
      <c r="D17" s="3" t="s">
        <v>80</v>
      </c>
      <c r="E17" s="3" t="s">
        <v>72</v>
      </c>
      <c r="F17" s="3" t="s">
        <v>81</v>
      </c>
      <c r="G17" s="3" t="s">
        <v>80</v>
      </c>
      <c r="H17" s="3" t="s">
        <v>82</v>
      </c>
      <c r="I17" s="3" t="s">
        <v>19</v>
      </c>
      <c r="J17" s="3" t="s">
        <v>83</v>
      </c>
      <c r="K17" s="3"/>
      <c r="L17" s="3">
        <v>122001</v>
      </c>
      <c r="M17" s="4" t="s">
        <v>1292</v>
      </c>
      <c r="N17" s="4">
        <v>120</v>
      </c>
      <c r="O17" s="2">
        <v>30</v>
      </c>
      <c r="P17" s="3" t="s">
        <v>21</v>
      </c>
    </row>
    <row r="18" spans="1:16" x14ac:dyDescent="0.25">
      <c r="A18" s="2">
        <f t="shared" si="0"/>
        <v>15</v>
      </c>
      <c r="B18" s="4" t="s">
        <v>84</v>
      </c>
      <c r="C18" s="3"/>
      <c r="D18" s="3" t="s">
        <v>23</v>
      </c>
      <c r="E18" s="3" t="s">
        <v>85</v>
      </c>
      <c r="F18" s="3"/>
      <c r="G18" s="3" t="s">
        <v>86</v>
      </c>
      <c r="H18" s="3" t="s">
        <v>87</v>
      </c>
      <c r="I18" s="3" t="s">
        <v>19</v>
      </c>
      <c r="J18" s="3" t="s">
        <v>83</v>
      </c>
      <c r="K18" s="3"/>
      <c r="L18" s="3">
        <v>122001</v>
      </c>
      <c r="M18" s="4" t="s">
        <v>1293</v>
      </c>
      <c r="N18" s="4">
        <v>173</v>
      </c>
      <c r="O18" s="2">
        <v>43.25</v>
      </c>
      <c r="P18" s="3" t="s">
        <v>21</v>
      </c>
    </row>
    <row r="19" spans="1:16" x14ac:dyDescent="0.25">
      <c r="A19" s="2">
        <f t="shared" si="0"/>
        <v>16</v>
      </c>
      <c r="B19" s="4" t="s">
        <v>88</v>
      </c>
      <c r="C19" s="3" t="s">
        <v>89</v>
      </c>
      <c r="D19" s="3" t="s">
        <v>90</v>
      </c>
      <c r="E19" s="3" t="s">
        <v>91</v>
      </c>
      <c r="F19" s="3"/>
      <c r="G19" s="3"/>
      <c r="H19" s="3" t="s">
        <v>92</v>
      </c>
      <c r="I19" s="3" t="s">
        <v>19</v>
      </c>
      <c r="J19" s="3" t="s">
        <v>93</v>
      </c>
      <c r="K19" s="3"/>
      <c r="L19" s="3">
        <v>583103</v>
      </c>
      <c r="M19" s="4" t="s">
        <v>1294</v>
      </c>
      <c r="N19" s="4">
        <v>1</v>
      </c>
      <c r="O19" s="2">
        <v>0.25</v>
      </c>
      <c r="P19" s="3" t="s">
        <v>21</v>
      </c>
    </row>
    <row r="20" spans="1:16" x14ac:dyDescent="0.25">
      <c r="A20" s="2">
        <f t="shared" si="0"/>
        <v>17</v>
      </c>
      <c r="B20" s="4" t="s">
        <v>94</v>
      </c>
      <c r="C20" s="3"/>
      <c r="D20" s="3" t="s">
        <v>95</v>
      </c>
      <c r="E20" s="3" t="s">
        <v>96</v>
      </c>
      <c r="F20" s="3" t="s">
        <v>97</v>
      </c>
      <c r="G20" s="3" t="s">
        <v>95</v>
      </c>
      <c r="H20" s="3" t="s">
        <v>98</v>
      </c>
      <c r="I20" s="3" t="s">
        <v>19</v>
      </c>
      <c r="J20" s="3" t="s">
        <v>39</v>
      </c>
      <c r="K20" s="3"/>
      <c r="L20" s="3">
        <v>110092</v>
      </c>
      <c r="M20" s="4" t="s">
        <v>1295</v>
      </c>
      <c r="N20" s="4">
        <v>60</v>
      </c>
      <c r="O20" s="2">
        <v>15</v>
      </c>
      <c r="P20" s="3" t="s">
        <v>21</v>
      </c>
    </row>
    <row r="21" spans="1:16" x14ac:dyDescent="0.25">
      <c r="A21" s="2">
        <f t="shared" si="0"/>
        <v>18</v>
      </c>
      <c r="B21" s="4" t="s">
        <v>99</v>
      </c>
      <c r="C21" s="3" t="s">
        <v>100</v>
      </c>
      <c r="D21" s="3" t="s">
        <v>101</v>
      </c>
      <c r="E21" s="3" t="s">
        <v>102</v>
      </c>
      <c r="F21" s="3" t="s">
        <v>101</v>
      </c>
      <c r="G21" s="3" t="s">
        <v>99</v>
      </c>
      <c r="H21" s="3" t="s">
        <v>103</v>
      </c>
      <c r="I21" s="3" t="s">
        <v>19</v>
      </c>
      <c r="J21" s="3" t="s">
        <v>104</v>
      </c>
      <c r="K21" s="3"/>
      <c r="L21" s="3">
        <v>500028</v>
      </c>
      <c r="M21" s="4" t="s">
        <v>1296</v>
      </c>
      <c r="N21" s="4">
        <v>15</v>
      </c>
      <c r="O21" s="2">
        <v>3.75</v>
      </c>
      <c r="P21" s="3" t="s">
        <v>21</v>
      </c>
    </row>
    <row r="22" spans="1:16" x14ac:dyDescent="0.25">
      <c r="A22" s="2">
        <f t="shared" si="0"/>
        <v>19</v>
      </c>
      <c r="B22" s="4" t="s">
        <v>105</v>
      </c>
      <c r="C22" s="3" t="s">
        <v>106</v>
      </c>
      <c r="D22" s="3" t="s">
        <v>66</v>
      </c>
      <c r="E22" s="3" t="s">
        <v>107</v>
      </c>
      <c r="F22" s="3" t="s">
        <v>108</v>
      </c>
      <c r="G22" s="3" t="s">
        <v>66</v>
      </c>
      <c r="H22" s="3" t="s">
        <v>109</v>
      </c>
      <c r="I22" s="3" t="s">
        <v>19</v>
      </c>
      <c r="J22" s="3" t="s">
        <v>39</v>
      </c>
      <c r="K22" s="3"/>
      <c r="L22" s="3">
        <v>110075</v>
      </c>
      <c r="M22" s="4" t="s">
        <v>1297</v>
      </c>
      <c r="N22" s="4">
        <v>120</v>
      </c>
      <c r="O22" s="2">
        <v>30</v>
      </c>
      <c r="P22" s="3" t="s">
        <v>21</v>
      </c>
    </row>
    <row r="23" spans="1:16" x14ac:dyDescent="0.25">
      <c r="A23" s="2">
        <f t="shared" si="0"/>
        <v>20</v>
      </c>
      <c r="B23" s="4" t="s">
        <v>110</v>
      </c>
      <c r="C23" s="3"/>
      <c r="D23" s="3" t="s">
        <v>111</v>
      </c>
      <c r="E23" s="3" t="s">
        <v>112</v>
      </c>
      <c r="F23" s="3" t="s">
        <v>96</v>
      </c>
      <c r="G23" s="3" t="s">
        <v>111</v>
      </c>
      <c r="H23" s="3" t="s">
        <v>113</v>
      </c>
      <c r="I23" s="3" t="s">
        <v>19</v>
      </c>
      <c r="J23" s="3" t="s">
        <v>114</v>
      </c>
      <c r="K23" s="3"/>
      <c r="L23" s="3">
        <v>736146</v>
      </c>
      <c r="M23" s="4" t="s">
        <v>1298</v>
      </c>
      <c r="N23" s="4">
        <v>100</v>
      </c>
      <c r="O23" s="2">
        <v>25</v>
      </c>
      <c r="P23" s="3" t="s">
        <v>21</v>
      </c>
    </row>
    <row r="24" spans="1:16" x14ac:dyDescent="0.25">
      <c r="A24" s="2">
        <f t="shared" si="0"/>
        <v>21</v>
      </c>
      <c r="B24" s="4" t="s">
        <v>115</v>
      </c>
      <c r="C24" s="3"/>
      <c r="D24" s="3" t="s">
        <v>116</v>
      </c>
      <c r="E24" s="3" t="s">
        <v>117</v>
      </c>
      <c r="F24" s="3" t="s">
        <v>25</v>
      </c>
      <c r="G24" s="3" t="s">
        <v>118</v>
      </c>
      <c r="H24" s="3" t="s">
        <v>119</v>
      </c>
      <c r="I24" s="3" t="s">
        <v>19</v>
      </c>
      <c r="J24" s="3" t="s">
        <v>114</v>
      </c>
      <c r="K24" s="3"/>
      <c r="L24" s="3">
        <v>700091</v>
      </c>
      <c r="M24" s="4" t="s">
        <v>1299</v>
      </c>
      <c r="N24" s="4">
        <v>100</v>
      </c>
      <c r="O24" s="2">
        <v>25</v>
      </c>
      <c r="P24" s="3" t="s">
        <v>21</v>
      </c>
    </row>
    <row r="25" spans="1:16" x14ac:dyDescent="0.25">
      <c r="A25" s="2">
        <f t="shared" si="0"/>
        <v>22</v>
      </c>
      <c r="B25" s="4" t="s">
        <v>120</v>
      </c>
      <c r="C25" s="3" t="s">
        <v>47</v>
      </c>
      <c r="D25" s="3" t="s">
        <v>58</v>
      </c>
      <c r="E25" s="3" t="s">
        <v>58</v>
      </c>
      <c r="F25" s="3" t="s">
        <v>48</v>
      </c>
      <c r="G25" s="3" t="s">
        <v>121</v>
      </c>
      <c r="H25" s="3" t="s">
        <v>122</v>
      </c>
      <c r="I25" s="3" t="s">
        <v>19</v>
      </c>
      <c r="J25" s="3" t="s">
        <v>39</v>
      </c>
      <c r="K25" s="3"/>
      <c r="L25" s="3">
        <v>110016</v>
      </c>
      <c r="M25" s="4" t="s">
        <v>1300</v>
      </c>
      <c r="N25" s="4">
        <v>200</v>
      </c>
      <c r="O25" s="2">
        <v>50</v>
      </c>
      <c r="P25" s="3" t="s">
        <v>21</v>
      </c>
    </row>
    <row r="26" spans="1:16" x14ac:dyDescent="0.25">
      <c r="A26" s="2">
        <f t="shared" si="0"/>
        <v>23</v>
      </c>
      <c r="B26" s="4" t="s">
        <v>123</v>
      </c>
      <c r="C26" s="3" t="s">
        <v>124</v>
      </c>
      <c r="D26" s="3" t="s">
        <v>125</v>
      </c>
      <c r="E26" s="3" t="s">
        <v>125</v>
      </c>
      <c r="F26" s="3"/>
      <c r="G26" s="3" t="s">
        <v>126</v>
      </c>
      <c r="H26" s="3" t="s">
        <v>127</v>
      </c>
      <c r="I26" s="3" t="s">
        <v>19</v>
      </c>
      <c r="J26" s="3" t="s">
        <v>34</v>
      </c>
      <c r="K26" s="3"/>
      <c r="L26" s="3">
        <v>600091</v>
      </c>
      <c r="M26" s="4" t="s">
        <v>1301</v>
      </c>
      <c r="N26" s="4">
        <v>200</v>
      </c>
      <c r="O26" s="2">
        <v>50</v>
      </c>
      <c r="P26" s="3" t="s">
        <v>21</v>
      </c>
    </row>
    <row r="27" spans="1:16" x14ac:dyDescent="0.25">
      <c r="A27" s="2">
        <f t="shared" si="0"/>
        <v>24</v>
      </c>
      <c r="B27" s="4" t="s">
        <v>43</v>
      </c>
      <c r="C27" s="3" t="s">
        <v>29</v>
      </c>
      <c r="D27" s="3" t="s">
        <v>128</v>
      </c>
      <c r="E27" s="3" t="s">
        <v>129</v>
      </c>
      <c r="F27" s="3"/>
      <c r="G27" s="3" t="s">
        <v>128</v>
      </c>
      <c r="H27" s="3" t="s">
        <v>130</v>
      </c>
      <c r="I27" s="3" t="s">
        <v>19</v>
      </c>
      <c r="J27" s="3" t="s">
        <v>93</v>
      </c>
      <c r="K27" s="3"/>
      <c r="L27" s="3">
        <v>585101</v>
      </c>
      <c r="M27" s="4" t="s">
        <v>1302</v>
      </c>
      <c r="N27" s="4">
        <v>606</v>
      </c>
      <c r="O27" s="2">
        <v>151.5</v>
      </c>
      <c r="P27" s="3" t="s">
        <v>21</v>
      </c>
    </row>
    <row r="28" spans="1:16" x14ac:dyDescent="0.25">
      <c r="A28" s="2">
        <f t="shared" si="0"/>
        <v>25</v>
      </c>
      <c r="B28" s="4" t="s">
        <v>131</v>
      </c>
      <c r="C28" s="3"/>
      <c r="D28" s="3" t="s">
        <v>132</v>
      </c>
      <c r="E28" s="3" t="s">
        <v>131</v>
      </c>
      <c r="F28" s="3"/>
      <c r="G28" s="3" t="s">
        <v>133</v>
      </c>
      <c r="H28" s="3" t="s">
        <v>134</v>
      </c>
      <c r="I28" s="3" t="s">
        <v>19</v>
      </c>
      <c r="J28" s="3" t="s">
        <v>135</v>
      </c>
      <c r="K28" s="3"/>
      <c r="L28" s="3">
        <v>695104</v>
      </c>
      <c r="M28" s="4" t="s">
        <v>1303</v>
      </c>
      <c r="N28" s="4">
        <v>100</v>
      </c>
      <c r="O28" s="2">
        <v>25</v>
      </c>
      <c r="P28" s="3" t="s">
        <v>21</v>
      </c>
    </row>
    <row r="29" spans="1:16" x14ac:dyDescent="0.25">
      <c r="A29" s="2">
        <f t="shared" si="0"/>
        <v>26</v>
      </c>
      <c r="B29" s="4" t="s">
        <v>136</v>
      </c>
      <c r="C29" s="3"/>
      <c r="D29" s="3" t="s">
        <v>137</v>
      </c>
      <c r="E29" s="3" t="s">
        <v>138</v>
      </c>
      <c r="F29" s="3"/>
      <c r="G29" s="3" t="s">
        <v>137</v>
      </c>
      <c r="H29" s="3" t="s">
        <v>139</v>
      </c>
      <c r="I29" s="3" t="s">
        <v>19</v>
      </c>
      <c r="J29" s="3" t="s">
        <v>93</v>
      </c>
      <c r="K29" s="3"/>
      <c r="L29" s="3">
        <v>583227</v>
      </c>
      <c r="M29" s="4" t="s">
        <v>1304</v>
      </c>
      <c r="N29" s="4">
        <v>100</v>
      </c>
      <c r="O29" s="2">
        <v>25</v>
      </c>
      <c r="P29" s="3" t="s">
        <v>21</v>
      </c>
    </row>
    <row r="30" spans="1:16" x14ac:dyDescent="0.25">
      <c r="A30" s="2">
        <f t="shared" si="0"/>
        <v>27</v>
      </c>
      <c r="B30" s="4" t="s">
        <v>140</v>
      </c>
      <c r="C30" s="3"/>
      <c r="D30" s="3" t="s">
        <v>141</v>
      </c>
      <c r="E30" s="3" t="s">
        <v>31</v>
      </c>
      <c r="F30" s="3" t="s">
        <v>142</v>
      </c>
      <c r="G30" s="3" t="s">
        <v>141</v>
      </c>
      <c r="H30" s="3" t="s">
        <v>143</v>
      </c>
      <c r="I30" s="3" t="s">
        <v>19</v>
      </c>
      <c r="J30" s="3" t="s">
        <v>135</v>
      </c>
      <c r="K30" s="3"/>
      <c r="L30" s="3">
        <v>691009</v>
      </c>
      <c r="M30" s="4" t="s">
        <v>1305</v>
      </c>
      <c r="N30" s="4">
        <v>760</v>
      </c>
      <c r="O30" s="2">
        <v>190</v>
      </c>
      <c r="P30" s="3" t="s">
        <v>21</v>
      </c>
    </row>
    <row r="31" spans="1:16" x14ac:dyDescent="0.25">
      <c r="A31" s="2">
        <f t="shared" si="0"/>
        <v>28</v>
      </c>
      <c r="B31" s="4" t="s">
        <v>144</v>
      </c>
      <c r="C31" s="3"/>
      <c r="D31" s="3" t="s">
        <v>145</v>
      </c>
      <c r="E31" s="3" t="s">
        <v>58</v>
      </c>
      <c r="F31" s="3" t="s">
        <v>31</v>
      </c>
      <c r="G31" s="3" t="s">
        <v>145</v>
      </c>
      <c r="H31" s="3" t="s">
        <v>146</v>
      </c>
      <c r="I31" s="3" t="s">
        <v>19</v>
      </c>
      <c r="J31" s="3" t="s">
        <v>93</v>
      </c>
      <c r="K31" s="3"/>
      <c r="L31" s="3">
        <v>560076</v>
      </c>
      <c r="M31" s="4" t="s">
        <v>1306</v>
      </c>
      <c r="N31" s="4">
        <v>100</v>
      </c>
      <c r="O31" s="2">
        <v>25</v>
      </c>
      <c r="P31" s="3" t="s">
        <v>21</v>
      </c>
    </row>
    <row r="32" spans="1:16" x14ac:dyDescent="0.25">
      <c r="A32" s="2">
        <f t="shared" si="0"/>
        <v>29</v>
      </c>
      <c r="B32" s="4" t="s">
        <v>147</v>
      </c>
      <c r="C32" s="3" t="s">
        <v>148</v>
      </c>
      <c r="D32" s="3" t="s">
        <v>149</v>
      </c>
      <c r="E32" s="3" t="s">
        <v>150</v>
      </c>
      <c r="F32" s="3"/>
      <c r="G32" s="3" t="s">
        <v>149</v>
      </c>
      <c r="H32" s="3" t="s">
        <v>151</v>
      </c>
      <c r="I32" s="3" t="s">
        <v>19</v>
      </c>
      <c r="J32" s="3" t="s">
        <v>93</v>
      </c>
      <c r="K32" s="3"/>
      <c r="L32" s="3">
        <v>587125</v>
      </c>
      <c r="M32" s="4" t="s">
        <v>1307</v>
      </c>
      <c r="N32" s="4">
        <v>100</v>
      </c>
      <c r="O32" s="2">
        <v>25</v>
      </c>
      <c r="P32" s="3" t="s">
        <v>21</v>
      </c>
    </row>
    <row r="33" spans="1:16" x14ac:dyDescent="0.25">
      <c r="A33" s="2">
        <f t="shared" si="0"/>
        <v>30</v>
      </c>
      <c r="B33" s="4" t="s">
        <v>152</v>
      </c>
      <c r="C33" s="3"/>
      <c r="D33" s="3" t="s">
        <v>153</v>
      </c>
      <c r="E33" s="3" t="s">
        <v>137</v>
      </c>
      <c r="F33" s="3"/>
      <c r="G33" s="3" t="s">
        <v>153</v>
      </c>
      <c r="H33" s="3" t="s">
        <v>154</v>
      </c>
      <c r="I33" s="3" t="s">
        <v>19</v>
      </c>
      <c r="J33" s="3" t="s">
        <v>135</v>
      </c>
      <c r="K33" s="3"/>
      <c r="L33" s="3">
        <v>689589</v>
      </c>
      <c r="M33" s="4" t="s">
        <v>1308</v>
      </c>
      <c r="N33" s="4">
        <v>100</v>
      </c>
      <c r="O33" s="2">
        <v>25</v>
      </c>
      <c r="P33" s="3" t="s">
        <v>21</v>
      </c>
    </row>
    <row r="34" spans="1:16" x14ac:dyDescent="0.25">
      <c r="A34" s="2">
        <f t="shared" si="0"/>
        <v>31</v>
      </c>
      <c r="B34" s="4" t="s">
        <v>155</v>
      </c>
      <c r="C34" s="3" t="s">
        <v>156</v>
      </c>
      <c r="D34" s="3" t="s">
        <v>157</v>
      </c>
      <c r="E34" s="3" t="s">
        <v>156</v>
      </c>
      <c r="F34" s="3"/>
      <c r="G34" s="3"/>
      <c r="H34" s="3" t="s">
        <v>158</v>
      </c>
      <c r="I34" s="3" t="s">
        <v>19</v>
      </c>
      <c r="J34" s="3" t="s">
        <v>135</v>
      </c>
      <c r="K34" s="3"/>
      <c r="L34" s="3">
        <v>690513</v>
      </c>
      <c r="M34" s="4" t="s">
        <v>1309</v>
      </c>
      <c r="N34" s="4">
        <v>130</v>
      </c>
      <c r="O34" s="2">
        <v>32.5</v>
      </c>
      <c r="P34" s="3" t="s">
        <v>21</v>
      </c>
    </row>
    <row r="35" spans="1:16" x14ac:dyDescent="0.25">
      <c r="A35" s="2">
        <f t="shared" si="0"/>
        <v>32</v>
      </c>
      <c r="B35" s="4" t="s">
        <v>159</v>
      </c>
      <c r="C35" s="3" t="s">
        <v>160</v>
      </c>
      <c r="D35" s="3" t="s">
        <v>161</v>
      </c>
      <c r="E35" s="3" t="s">
        <v>160</v>
      </c>
      <c r="F35" s="3"/>
      <c r="G35" s="3" t="s">
        <v>161</v>
      </c>
      <c r="H35" s="3" t="s">
        <v>162</v>
      </c>
      <c r="I35" s="3" t="s">
        <v>19</v>
      </c>
      <c r="J35" s="3" t="s">
        <v>20</v>
      </c>
      <c r="K35" s="3"/>
      <c r="L35" s="3">
        <v>411034</v>
      </c>
      <c r="M35" s="4" t="s">
        <v>1310</v>
      </c>
      <c r="N35" s="4">
        <v>100</v>
      </c>
      <c r="O35" s="2">
        <v>25</v>
      </c>
      <c r="P35" s="3" t="s">
        <v>21</v>
      </c>
    </row>
    <row r="36" spans="1:16" x14ac:dyDescent="0.25">
      <c r="A36" s="2">
        <f t="shared" si="0"/>
        <v>33</v>
      </c>
      <c r="B36" s="4" t="s">
        <v>163</v>
      </c>
      <c r="C36" s="3"/>
      <c r="D36" s="3" t="s">
        <v>164</v>
      </c>
      <c r="E36" s="3" t="s">
        <v>165</v>
      </c>
      <c r="F36" s="3" t="s">
        <v>166</v>
      </c>
      <c r="G36" s="3" t="s">
        <v>163</v>
      </c>
      <c r="H36" s="3" t="s">
        <v>167</v>
      </c>
      <c r="I36" s="3" t="s">
        <v>19</v>
      </c>
      <c r="J36" s="3" t="s">
        <v>34</v>
      </c>
      <c r="K36" s="3"/>
      <c r="L36" s="3">
        <v>600033</v>
      </c>
      <c r="M36" s="4" t="s">
        <v>1311</v>
      </c>
      <c r="N36" s="4">
        <v>300</v>
      </c>
      <c r="O36" s="2">
        <v>75</v>
      </c>
      <c r="P36" s="3" t="s">
        <v>21</v>
      </c>
    </row>
    <row r="37" spans="1:16" x14ac:dyDescent="0.25">
      <c r="A37" s="2">
        <f t="shared" si="0"/>
        <v>34</v>
      </c>
      <c r="B37" s="4" t="s">
        <v>168</v>
      </c>
      <c r="C37" s="3" t="s">
        <v>169</v>
      </c>
      <c r="D37" s="3" t="s">
        <v>170</v>
      </c>
      <c r="E37" s="3" t="s">
        <v>17</v>
      </c>
      <c r="F37" s="3"/>
      <c r="G37" s="3"/>
      <c r="H37" s="3" t="s">
        <v>171</v>
      </c>
      <c r="I37" s="3" t="s">
        <v>19</v>
      </c>
      <c r="J37" s="3" t="s">
        <v>20</v>
      </c>
      <c r="K37" s="3"/>
      <c r="L37" s="3">
        <v>400051</v>
      </c>
      <c r="M37" s="4" t="s">
        <v>1312</v>
      </c>
      <c r="N37" s="4">
        <v>927</v>
      </c>
      <c r="O37" s="2">
        <v>231.75</v>
      </c>
      <c r="P37" s="3" t="s">
        <v>21</v>
      </c>
    </row>
    <row r="38" spans="1:16" x14ac:dyDescent="0.25">
      <c r="A38" s="2">
        <f t="shared" si="0"/>
        <v>35</v>
      </c>
      <c r="B38" s="4" t="s">
        <v>172</v>
      </c>
      <c r="C38" s="3" t="s">
        <v>173</v>
      </c>
      <c r="D38" s="3" t="s">
        <v>174</v>
      </c>
      <c r="E38" s="3" t="s">
        <v>172</v>
      </c>
      <c r="F38" s="3"/>
      <c r="G38" s="3" t="s">
        <v>174</v>
      </c>
      <c r="H38" s="3" t="s">
        <v>175</v>
      </c>
      <c r="I38" s="3" t="s">
        <v>19</v>
      </c>
      <c r="J38" s="3" t="s">
        <v>176</v>
      </c>
      <c r="K38" s="3"/>
      <c r="L38" s="3">
        <v>392220</v>
      </c>
      <c r="M38" s="4" t="s">
        <v>1313</v>
      </c>
      <c r="N38" s="4">
        <v>300</v>
      </c>
      <c r="O38" s="2">
        <v>75</v>
      </c>
      <c r="P38" s="3" t="s">
        <v>21</v>
      </c>
    </row>
    <row r="39" spans="1:16" x14ac:dyDescent="0.25">
      <c r="A39" s="2">
        <f t="shared" si="0"/>
        <v>36</v>
      </c>
      <c r="B39" s="4" t="s">
        <v>177</v>
      </c>
      <c r="C39" s="3"/>
      <c r="D39" s="3" t="s">
        <v>178</v>
      </c>
      <c r="E39" s="3" t="s">
        <v>29</v>
      </c>
      <c r="F39" s="3"/>
      <c r="G39" s="3" t="s">
        <v>178</v>
      </c>
      <c r="H39" s="3" t="s">
        <v>179</v>
      </c>
      <c r="I39" s="3" t="s">
        <v>19</v>
      </c>
      <c r="J39" s="3" t="s">
        <v>39</v>
      </c>
      <c r="K39" s="3"/>
      <c r="L39" s="3">
        <v>110085</v>
      </c>
      <c r="M39" s="4" t="s">
        <v>1314</v>
      </c>
      <c r="N39" s="4">
        <v>120</v>
      </c>
      <c r="O39" s="2">
        <v>30</v>
      </c>
      <c r="P39" s="3" t="s">
        <v>21</v>
      </c>
    </row>
    <row r="40" spans="1:16" x14ac:dyDescent="0.25">
      <c r="A40" s="2">
        <f t="shared" si="0"/>
        <v>37</v>
      </c>
      <c r="B40" s="4" t="s">
        <v>180</v>
      </c>
      <c r="C40" s="3" t="s">
        <v>23</v>
      </c>
      <c r="D40" s="3" t="s">
        <v>181</v>
      </c>
      <c r="E40" s="3" t="s">
        <v>182</v>
      </c>
      <c r="F40" s="3"/>
      <c r="G40" s="3"/>
      <c r="H40" s="3" t="s">
        <v>183</v>
      </c>
      <c r="I40" s="3" t="s">
        <v>19</v>
      </c>
      <c r="J40" s="3" t="s">
        <v>104</v>
      </c>
      <c r="K40" s="3"/>
      <c r="L40" s="3">
        <v>534211</v>
      </c>
      <c r="M40" s="4" t="s">
        <v>1315</v>
      </c>
      <c r="N40" s="4">
        <v>100</v>
      </c>
      <c r="O40" s="2">
        <v>25</v>
      </c>
      <c r="P40" s="3" t="s">
        <v>21</v>
      </c>
    </row>
    <row r="41" spans="1:16" x14ac:dyDescent="0.25">
      <c r="A41" s="2">
        <f t="shared" si="0"/>
        <v>38</v>
      </c>
      <c r="B41" s="4" t="s">
        <v>184</v>
      </c>
      <c r="C41" s="3"/>
      <c r="D41" s="3" t="s">
        <v>185</v>
      </c>
      <c r="E41" s="3" t="s">
        <v>186</v>
      </c>
      <c r="F41" s="3"/>
      <c r="G41" s="3" t="s">
        <v>187</v>
      </c>
      <c r="H41" s="3" t="s">
        <v>188</v>
      </c>
      <c r="I41" s="3" t="s">
        <v>19</v>
      </c>
      <c r="J41" s="3" t="s">
        <v>135</v>
      </c>
      <c r="K41" s="3"/>
      <c r="L41" s="3">
        <v>670643</v>
      </c>
      <c r="M41" s="4" t="s">
        <v>1316</v>
      </c>
      <c r="N41" s="4">
        <v>120</v>
      </c>
      <c r="O41" s="2">
        <v>30</v>
      </c>
      <c r="P41" s="3" t="s">
        <v>21</v>
      </c>
    </row>
    <row r="42" spans="1:16" x14ac:dyDescent="0.25">
      <c r="A42" s="2">
        <f t="shared" si="0"/>
        <v>39</v>
      </c>
      <c r="B42" s="4" t="s">
        <v>58</v>
      </c>
      <c r="C42" s="3" t="s">
        <v>189</v>
      </c>
      <c r="D42" s="3" t="s">
        <v>23</v>
      </c>
      <c r="E42" s="3" t="s">
        <v>190</v>
      </c>
      <c r="F42" s="3" t="s">
        <v>157</v>
      </c>
      <c r="G42" s="3" t="s">
        <v>191</v>
      </c>
      <c r="H42" s="3" t="s">
        <v>192</v>
      </c>
      <c r="I42" s="3" t="s">
        <v>19</v>
      </c>
      <c r="J42" s="3" t="s">
        <v>34</v>
      </c>
      <c r="K42" s="3"/>
      <c r="L42" s="3">
        <v>631501</v>
      </c>
      <c r="M42" s="4" t="s">
        <v>1317</v>
      </c>
      <c r="N42" s="4">
        <v>607</v>
      </c>
      <c r="O42" s="2">
        <v>151.75</v>
      </c>
      <c r="P42" s="3" t="s">
        <v>21</v>
      </c>
    </row>
    <row r="43" spans="1:16" x14ac:dyDescent="0.25">
      <c r="A43" s="2">
        <f t="shared" si="0"/>
        <v>40</v>
      </c>
      <c r="B43" s="4" t="s">
        <v>186</v>
      </c>
      <c r="C43" s="3" t="s">
        <v>193</v>
      </c>
      <c r="D43" s="3" t="s">
        <v>194</v>
      </c>
      <c r="E43" s="3" t="s">
        <v>195</v>
      </c>
      <c r="F43" s="3"/>
      <c r="G43" s="3"/>
      <c r="H43" s="3" t="s">
        <v>196</v>
      </c>
      <c r="I43" s="3" t="s">
        <v>19</v>
      </c>
      <c r="J43" s="3" t="s">
        <v>34</v>
      </c>
      <c r="K43" s="3"/>
      <c r="L43" s="3">
        <v>635802</v>
      </c>
      <c r="M43" s="4" t="s">
        <v>1318</v>
      </c>
      <c r="N43" s="4">
        <v>120</v>
      </c>
      <c r="O43" s="2">
        <v>30</v>
      </c>
      <c r="P43" s="3" t="s">
        <v>21</v>
      </c>
    </row>
    <row r="44" spans="1:16" x14ac:dyDescent="0.25">
      <c r="A44" s="2">
        <f t="shared" si="0"/>
        <v>41</v>
      </c>
      <c r="B44" s="4" t="s">
        <v>197</v>
      </c>
      <c r="C44" s="3" t="s">
        <v>23</v>
      </c>
      <c r="D44" s="3" t="s">
        <v>198</v>
      </c>
      <c r="E44" s="3" t="s">
        <v>199</v>
      </c>
      <c r="F44" s="3" t="s">
        <v>200</v>
      </c>
      <c r="G44" s="3" t="s">
        <v>198</v>
      </c>
      <c r="H44" s="3" t="s">
        <v>201</v>
      </c>
      <c r="I44" s="3" t="s">
        <v>19</v>
      </c>
      <c r="J44" s="3" t="s">
        <v>104</v>
      </c>
      <c r="K44" s="3"/>
      <c r="L44" s="3">
        <v>535003</v>
      </c>
      <c r="M44" s="4" t="s">
        <v>1319</v>
      </c>
      <c r="N44" s="4">
        <v>25</v>
      </c>
      <c r="O44" s="2">
        <v>6.25</v>
      </c>
      <c r="P44" s="3" t="s">
        <v>21</v>
      </c>
    </row>
    <row r="45" spans="1:16" x14ac:dyDescent="0.25">
      <c r="A45" s="2">
        <f t="shared" si="0"/>
        <v>42</v>
      </c>
      <c r="B45" s="4" t="s">
        <v>58</v>
      </c>
      <c r="C45" s="3"/>
      <c r="D45" s="3" t="s">
        <v>202</v>
      </c>
      <c r="E45" s="3" t="s">
        <v>203</v>
      </c>
      <c r="F45" s="3"/>
      <c r="G45" s="3"/>
      <c r="H45" s="3" t="s">
        <v>204</v>
      </c>
      <c r="I45" s="3" t="s">
        <v>19</v>
      </c>
      <c r="J45" s="3" t="s">
        <v>34</v>
      </c>
      <c r="K45" s="3"/>
      <c r="L45" s="3">
        <v>636112</v>
      </c>
      <c r="M45" s="4" t="s">
        <v>1320</v>
      </c>
      <c r="N45" s="4">
        <v>200</v>
      </c>
      <c r="O45" s="2">
        <v>50</v>
      </c>
      <c r="P45" s="3" t="s">
        <v>21</v>
      </c>
    </row>
    <row r="46" spans="1:16" x14ac:dyDescent="0.25">
      <c r="A46" s="2">
        <f t="shared" si="0"/>
        <v>43</v>
      </c>
      <c r="B46" s="4" t="s">
        <v>205</v>
      </c>
      <c r="C46" s="3"/>
      <c r="D46" s="3" t="s">
        <v>206</v>
      </c>
      <c r="E46" s="3" t="s">
        <v>68</v>
      </c>
      <c r="F46" s="3" t="s">
        <v>207</v>
      </c>
      <c r="G46" s="3" t="s">
        <v>206</v>
      </c>
      <c r="H46" s="3" t="s">
        <v>208</v>
      </c>
      <c r="I46" s="3" t="s">
        <v>19</v>
      </c>
      <c r="J46" s="3" t="s">
        <v>114</v>
      </c>
      <c r="K46" s="3"/>
      <c r="L46" s="3">
        <v>721657</v>
      </c>
      <c r="M46" s="4" t="s">
        <v>1321</v>
      </c>
      <c r="N46" s="4">
        <v>100</v>
      </c>
      <c r="O46" s="2">
        <v>25</v>
      </c>
      <c r="P46" s="3" t="s">
        <v>21</v>
      </c>
    </row>
    <row r="47" spans="1:16" x14ac:dyDescent="0.25">
      <c r="A47" s="2">
        <f t="shared" si="0"/>
        <v>44</v>
      </c>
      <c r="B47" s="4" t="s">
        <v>29</v>
      </c>
      <c r="C47" s="3" t="s">
        <v>209</v>
      </c>
      <c r="D47" s="3" t="s">
        <v>23</v>
      </c>
      <c r="E47" s="3" t="s">
        <v>17</v>
      </c>
      <c r="F47" s="3"/>
      <c r="G47" s="3"/>
      <c r="H47" s="3" t="s">
        <v>210</v>
      </c>
      <c r="I47" s="3" t="s">
        <v>19</v>
      </c>
      <c r="J47" s="3" t="s">
        <v>114</v>
      </c>
      <c r="K47" s="3"/>
      <c r="L47" s="3">
        <v>700068</v>
      </c>
      <c r="M47" s="4" t="s">
        <v>1322</v>
      </c>
      <c r="N47" s="4">
        <v>500</v>
      </c>
      <c r="O47" s="2">
        <v>125</v>
      </c>
      <c r="P47" s="3" t="s">
        <v>21</v>
      </c>
    </row>
    <row r="48" spans="1:16" x14ac:dyDescent="0.25">
      <c r="A48" s="2">
        <f t="shared" si="0"/>
        <v>45</v>
      </c>
      <c r="B48" s="4" t="s">
        <v>211</v>
      </c>
      <c r="C48" s="3" t="s">
        <v>62</v>
      </c>
      <c r="D48" s="3" t="s">
        <v>212</v>
      </c>
      <c r="E48" s="3" t="s">
        <v>213</v>
      </c>
      <c r="F48" s="3" t="s">
        <v>25</v>
      </c>
      <c r="G48" s="3" t="s">
        <v>214</v>
      </c>
      <c r="H48" s="3" t="s">
        <v>215</v>
      </c>
      <c r="I48" s="3" t="s">
        <v>19</v>
      </c>
      <c r="J48" s="3" t="s">
        <v>216</v>
      </c>
      <c r="K48" s="3"/>
      <c r="L48" s="3">
        <v>221001</v>
      </c>
      <c r="M48" s="4" t="s">
        <v>1323</v>
      </c>
      <c r="N48" s="4">
        <v>173</v>
      </c>
      <c r="O48" s="2">
        <v>43.25</v>
      </c>
      <c r="P48" s="3" t="s">
        <v>21</v>
      </c>
    </row>
    <row r="49" spans="1:16" x14ac:dyDescent="0.25">
      <c r="A49" s="2">
        <f t="shared" si="0"/>
        <v>46</v>
      </c>
      <c r="B49" s="4" t="s">
        <v>217</v>
      </c>
      <c r="C49" s="3" t="s">
        <v>101</v>
      </c>
      <c r="D49" s="3" t="s">
        <v>218</v>
      </c>
      <c r="E49" s="3" t="s">
        <v>219</v>
      </c>
      <c r="F49" s="3" t="s">
        <v>101</v>
      </c>
      <c r="G49" s="3" t="s">
        <v>218</v>
      </c>
      <c r="H49" s="3" t="s">
        <v>220</v>
      </c>
      <c r="I49" s="3" t="s">
        <v>19</v>
      </c>
      <c r="J49" s="3" t="s">
        <v>216</v>
      </c>
      <c r="K49" s="3"/>
      <c r="L49" s="3">
        <v>221001</v>
      </c>
      <c r="M49" s="4" t="s">
        <v>1324</v>
      </c>
      <c r="N49" s="4">
        <v>173</v>
      </c>
      <c r="O49" s="2">
        <v>43.25</v>
      </c>
      <c r="P49" s="3" t="s">
        <v>21</v>
      </c>
    </row>
    <row r="50" spans="1:16" x14ac:dyDescent="0.25">
      <c r="A50" s="2">
        <f t="shared" si="0"/>
        <v>47</v>
      </c>
      <c r="B50" s="4" t="s">
        <v>221</v>
      </c>
      <c r="C50" s="3"/>
      <c r="D50" s="3" t="s">
        <v>212</v>
      </c>
      <c r="E50" s="3" t="s">
        <v>222</v>
      </c>
      <c r="F50" s="3"/>
      <c r="G50" s="3" t="s">
        <v>212</v>
      </c>
      <c r="H50" s="3" t="s">
        <v>223</v>
      </c>
      <c r="I50" s="3" t="s">
        <v>19</v>
      </c>
      <c r="J50" s="3" t="s">
        <v>216</v>
      </c>
      <c r="K50" s="3"/>
      <c r="L50" s="3">
        <v>221001</v>
      </c>
      <c r="M50" s="4" t="s">
        <v>1325</v>
      </c>
      <c r="N50" s="4">
        <v>130</v>
      </c>
      <c r="O50" s="2">
        <v>32.5</v>
      </c>
      <c r="P50" s="3" t="s">
        <v>21</v>
      </c>
    </row>
    <row r="51" spans="1:16" x14ac:dyDescent="0.25">
      <c r="A51" s="2">
        <f t="shared" si="0"/>
        <v>48</v>
      </c>
      <c r="B51" s="4" t="s">
        <v>224</v>
      </c>
      <c r="C51" s="3" t="s">
        <v>23</v>
      </c>
      <c r="D51" s="3" t="s">
        <v>212</v>
      </c>
      <c r="E51" s="3" t="s">
        <v>217</v>
      </c>
      <c r="F51" s="3" t="s">
        <v>101</v>
      </c>
      <c r="G51" s="3" t="s">
        <v>212</v>
      </c>
      <c r="H51" s="3" t="s">
        <v>225</v>
      </c>
      <c r="I51" s="3" t="s">
        <v>19</v>
      </c>
      <c r="J51" s="3" t="s">
        <v>216</v>
      </c>
      <c r="K51" s="3"/>
      <c r="L51" s="3">
        <v>221001</v>
      </c>
      <c r="M51" s="4" t="s">
        <v>1326</v>
      </c>
      <c r="N51" s="4">
        <v>130</v>
      </c>
      <c r="O51" s="2">
        <v>32.5</v>
      </c>
      <c r="P51" s="3" t="s">
        <v>21</v>
      </c>
    </row>
    <row r="52" spans="1:16" x14ac:dyDescent="0.25">
      <c r="A52" s="2">
        <f t="shared" si="0"/>
        <v>49</v>
      </c>
      <c r="B52" s="4" t="s">
        <v>226</v>
      </c>
      <c r="C52" s="3" t="s">
        <v>227</v>
      </c>
      <c r="D52" s="3" t="s">
        <v>228</v>
      </c>
      <c r="E52" s="3" t="s">
        <v>229</v>
      </c>
      <c r="F52" s="3"/>
      <c r="G52" s="3" t="s">
        <v>228</v>
      </c>
      <c r="H52" s="3" t="s">
        <v>230</v>
      </c>
      <c r="I52" s="3" t="s">
        <v>19</v>
      </c>
      <c r="J52" s="3" t="s">
        <v>231</v>
      </c>
      <c r="K52" s="3"/>
      <c r="L52" s="3">
        <v>834001</v>
      </c>
      <c r="M52" s="4" t="s">
        <v>1327</v>
      </c>
      <c r="N52" s="4">
        <v>65</v>
      </c>
      <c r="O52" s="2">
        <v>16.25</v>
      </c>
      <c r="P52" s="3" t="s">
        <v>21</v>
      </c>
    </row>
    <row r="53" spans="1:16" x14ac:dyDescent="0.25">
      <c r="A53" s="2">
        <f t="shared" si="0"/>
        <v>50</v>
      </c>
      <c r="B53" s="4" t="s">
        <v>29</v>
      </c>
      <c r="C53" s="3" t="s">
        <v>232</v>
      </c>
      <c r="D53" s="3" t="s">
        <v>233</v>
      </c>
      <c r="E53" s="3" t="s">
        <v>29</v>
      </c>
      <c r="F53" s="3" t="s">
        <v>89</v>
      </c>
      <c r="G53" s="3" t="s">
        <v>233</v>
      </c>
      <c r="H53" s="3" t="s">
        <v>234</v>
      </c>
      <c r="I53" s="3" t="s">
        <v>19</v>
      </c>
      <c r="J53" s="3" t="s">
        <v>39</v>
      </c>
      <c r="K53" s="3"/>
      <c r="L53" s="3">
        <v>110051</v>
      </c>
      <c r="M53" s="4" t="s">
        <v>1328</v>
      </c>
      <c r="N53" s="4">
        <v>203</v>
      </c>
      <c r="O53" s="2">
        <v>50.75</v>
      </c>
      <c r="P53" s="3" t="s">
        <v>21</v>
      </c>
    </row>
    <row r="54" spans="1:16" x14ac:dyDescent="0.25">
      <c r="A54" s="2">
        <f t="shared" si="0"/>
        <v>51</v>
      </c>
      <c r="B54" s="4" t="s">
        <v>235</v>
      </c>
      <c r="C54" s="3"/>
      <c r="D54" s="3" t="s">
        <v>233</v>
      </c>
      <c r="E54" s="3" t="s">
        <v>29</v>
      </c>
      <c r="F54" s="3" t="s">
        <v>232</v>
      </c>
      <c r="G54" s="3" t="s">
        <v>233</v>
      </c>
      <c r="H54" s="3" t="s">
        <v>236</v>
      </c>
      <c r="I54" s="3" t="s">
        <v>19</v>
      </c>
      <c r="J54" s="3" t="s">
        <v>39</v>
      </c>
      <c r="K54" s="3"/>
      <c r="L54" s="3">
        <v>110051</v>
      </c>
      <c r="M54" s="4" t="s">
        <v>1329</v>
      </c>
      <c r="N54" s="4">
        <v>303</v>
      </c>
      <c r="O54" s="2">
        <v>75.75</v>
      </c>
      <c r="P54" s="3" t="s">
        <v>21</v>
      </c>
    </row>
    <row r="55" spans="1:16" x14ac:dyDescent="0.25">
      <c r="A55" s="2">
        <f t="shared" si="0"/>
        <v>52</v>
      </c>
      <c r="B55" s="4" t="s">
        <v>237</v>
      </c>
      <c r="C55" s="3"/>
      <c r="D55" s="3" t="s">
        <v>26</v>
      </c>
      <c r="E55" s="3" t="s">
        <v>238</v>
      </c>
      <c r="F55" s="3" t="s">
        <v>25</v>
      </c>
      <c r="G55" s="3" t="s">
        <v>26</v>
      </c>
      <c r="H55" s="3" t="s">
        <v>239</v>
      </c>
      <c r="I55" s="3" t="s">
        <v>19</v>
      </c>
      <c r="J55" s="3" t="s">
        <v>216</v>
      </c>
      <c r="K55" s="3"/>
      <c r="L55" s="3">
        <v>201308</v>
      </c>
      <c r="M55" s="4" t="s">
        <v>1330</v>
      </c>
      <c r="N55" s="4">
        <v>400</v>
      </c>
      <c r="O55" s="2">
        <v>100</v>
      </c>
      <c r="P55" s="3" t="s">
        <v>21</v>
      </c>
    </row>
    <row r="56" spans="1:16" x14ac:dyDescent="0.25">
      <c r="A56" s="2">
        <f t="shared" si="0"/>
        <v>53</v>
      </c>
      <c r="B56" s="4" t="s">
        <v>190</v>
      </c>
      <c r="C56" s="3"/>
      <c r="D56" s="3" t="s">
        <v>240</v>
      </c>
      <c r="E56" s="3" t="s">
        <v>17</v>
      </c>
      <c r="F56" s="3"/>
      <c r="G56" s="3"/>
      <c r="H56" s="3" t="s">
        <v>241</v>
      </c>
      <c r="I56" s="3" t="s">
        <v>19</v>
      </c>
      <c r="J56" s="3" t="s">
        <v>34</v>
      </c>
      <c r="K56" s="3"/>
      <c r="L56" s="3">
        <v>600106</v>
      </c>
      <c r="M56" s="4" t="s">
        <v>1331</v>
      </c>
      <c r="N56" s="4">
        <v>100</v>
      </c>
      <c r="O56" s="2">
        <v>25</v>
      </c>
      <c r="P56" s="3" t="s">
        <v>21</v>
      </c>
    </row>
    <row r="57" spans="1:16" x14ac:dyDescent="0.25">
      <c r="A57" s="2">
        <f t="shared" si="0"/>
        <v>54</v>
      </c>
      <c r="B57" s="4" t="s">
        <v>242</v>
      </c>
      <c r="C57" s="3" t="s">
        <v>243</v>
      </c>
      <c r="D57" s="3" t="s">
        <v>244</v>
      </c>
      <c r="E57" s="3" t="s">
        <v>17</v>
      </c>
      <c r="F57" s="3"/>
      <c r="G57" s="3"/>
      <c r="H57" s="3" t="s">
        <v>245</v>
      </c>
      <c r="I57" s="3" t="s">
        <v>19</v>
      </c>
      <c r="J57" s="3" t="s">
        <v>20</v>
      </c>
      <c r="K57" s="3"/>
      <c r="L57" s="3">
        <v>415002</v>
      </c>
      <c r="M57" s="4" t="s">
        <v>1332</v>
      </c>
      <c r="N57" s="4">
        <v>50</v>
      </c>
      <c r="O57" s="2">
        <v>12.5</v>
      </c>
      <c r="P57" s="3" t="s">
        <v>21</v>
      </c>
    </row>
    <row r="58" spans="1:16" x14ac:dyDescent="0.25">
      <c r="A58" s="2">
        <f t="shared" si="0"/>
        <v>55</v>
      </c>
      <c r="B58" s="4" t="s">
        <v>246</v>
      </c>
      <c r="C58" s="3" t="s">
        <v>247</v>
      </c>
      <c r="D58" s="3" t="s">
        <v>248</v>
      </c>
      <c r="E58" s="3" t="s">
        <v>247</v>
      </c>
      <c r="F58" s="3"/>
      <c r="G58" s="3"/>
      <c r="H58" s="3" t="s">
        <v>249</v>
      </c>
      <c r="I58" s="3" t="s">
        <v>19</v>
      </c>
      <c r="J58" s="3" t="s">
        <v>20</v>
      </c>
      <c r="K58" s="3"/>
      <c r="L58" s="3">
        <v>400708</v>
      </c>
      <c r="M58" s="4" t="s">
        <v>1333</v>
      </c>
      <c r="N58" s="4">
        <v>500</v>
      </c>
      <c r="O58" s="2">
        <v>125</v>
      </c>
      <c r="P58" s="3" t="s">
        <v>21</v>
      </c>
    </row>
    <row r="59" spans="1:16" x14ac:dyDescent="0.25">
      <c r="A59" s="2">
        <f t="shared" si="0"/>
        <v>56</v>
      </c>
      <c r="B59" s="4" t="s">
        <v>250</v>
      </c>
      <c r="C59" s="3" t="s">
        <v>251</v>
      </c>
      <c r="D59" s="3" t="s">
        <v>252</v>
      </c>
      <c r="E59" s="3" t="s">
        <v>251</v>
      </c>
      <c r="F59" s="3" t="s">
        <v>253</v>
      </c>
      <c r="G59" s="3" t="s">
        <v>252</v>
      </c>
      <c r="H59" s="3" t="s">
        <v>254</v>
      </c>
      <c r="I59" s="3" t="s">
        <v>19</v>
      </c>
      <c r="J59" s="3" t="s">
        <v>176</v>
      </c>
      <c r="K59" s="3"/>
      <c r="L59" s="3">
        <v>384002</v>
      </c>
      <c r="M59" s="4" t="s">
        <v>1334</v>
      </c>
      <c r="N59" s="4">
        <v>5</v>
      </c>
      <c r="O59" s="2">
        <v>1.25</v>
      </c>
      <c r="P59" s="3" t="s">
        <v>21</v>
      </c>
    </row>
    <row r="60" spans="1:16" x14ac:dyDescent="0.25">
      <c r="A60" s="2">
        <f t="shared" si="0"/>
        <v>57</v>
      </c>
      <c r="B60" s="4" t="s">
        <v>255</v>
      </c>
      <c r="C60" s="3" t="s">
        <v>256</v>
      </c>
      <c r="D60" s="3" t="s">
        <v>257</v>
      </c>
      <c r="E60" s="3" t="s">
        <v>258</v>
      </c>
      <c r="F60" s="3" t="s">
        <v>259</v>
      </c>
      <c r="G60" s="3" t="s">
        <v>260</v>
      </c>
      <c r="H60" s="3" t="s">
        <v>261</v>
      </c>
      <c r="I60" s="3" t="s">
        <v>19</v>
      </c>
      <c r="J60" s="3" t="s">
        <v>60</v>
      </c>
      <c r="K60" s="3"/>
      <c r="L60" s="3">
        <v>342001</v>
      </c>
      <c r="M60" s="4" t="s">
        <v>1335</v>
      </c>
      <c r="N60" s="4">
        <v>30</v>
      </c>
      <c r="O60" s="2">
        <v>7.5</v>
      </c>
      <c r="P60" s="3" t="s">
        <v>21</v>
      </c>
    </row>
    <row r="61" spans="1:16" x14ac:dyDescent="0.25">
      <c r="A61" s="2">
        <f t="shared" si="0"/>
        <v>58</v>
      </c>
      <c r="B61" s="4" t="s">
        <v>31</v>
      </c>
      <c r="C61" s="3" t="s">
        <v>262</v>
      </c>
      <c r="D61" s="3" t="s">
        <v>263</v>
      </c>
      <c r="E61" s="3" t="s">
        <v>29</v>
      </c>
      <c r="F61" s="3" t="s">
        <v>157</v>
      </c>
      <c r="G61" s="3" t="s">
        <v>264</v>
      </c>
      <c r="H61" s="3" t="s">
        <v>265</v>
      </c>
      <c r="I61" s="3" t="s">
        <v>19</v>
      </c>
      <c r="J61" s="3" t="s">
        <v>34</v>
      </c>
      <c r="K61" s="3"/>
      <c r="L61" s="3">
        <v>627006</v>
      </c>
      <c r="M61" s="4" t="s">
        <v>1336</v>
      </c>
      <c r="N61" s="4">
        <v>500</v>
      </c>
      <c r="O61" s="2">
        <v>125</v>
      </c>
      <c r="P61" s="3" t="s">
        <v>21</v>
      </c>
    </row>
    <row r="62" spans="1:16" x14ac:dyDescent="0.25">
      <c r="A62" s="2">
        <f t="shared" si="0"/>
        <v>59</v>
      </c>
      <c r="B62" s="4" t="s">
        <v>266</v>
      </c>
      <c r="C62" s="3" t="s">
        <v>267</v>
      </c>
      <c r="D62" s="3" t="s">
        <v>268</v>
      </c>
      <c r="E62" s="3" t="s">
        <v>267</v>
      </c>
      <c r="F62" s="3" t="s">
        <v>269</v>
      </c>
      <c r="G62" s="3" t="s">
        <v>268</v>
      </c>
      <c r="H62" s="3" t="s">
        <v>270</v>
      </c>
      <c r="I62" s="3" t="s">
        <v>19</v>
      </c>
      <c r="J62" s="3" t="s">
        <v>93</v>
      </c>
      <c r="K62" s="3"/>
      <c r="L62" s="3">
        <v>576226</v>
      </c>
      <c r="M62" s="4" t="s">
        <v>1337</v>
      </c>
      <c r="N62" s="4">
        <v>63</v>
      </c>
      <c r="O62" s="2">
        <v>15.75</v>
      </c>
      <c r="P62" s="3" t="s">
        <v>21</v>
      </c>
    </row>
    <row r="63" spans="1:16" x14ac:dyDescent="0.25">
      <c r="A63" s="2">
        <f t="shared" si="0"/>
        <v>60</v>
      </c>
      <c r="B63" s="4" t="s">
        <v>271</v>
      </c>
      <c r="C63" s="3" t="s">
        <v>272</v>
      </c>
      <c r="D63" s="3" t="s">
        <v>273</v>
      </c>
      <c r="E63" s="3" t="s">
        <v>272</v>
      </c>
      <c r="F63" s="3" t="s">
        <v>48</v>
      </c>
      <c r="G63" s="3" t="s">
        <v>273</v>
      </c>
      <c r="H63" s="3" t="s">
        <v>274</v>
      </c>
      <c r="I63" s="3" t="s">
        <v>19</v>
      </c>
      <c r="J63" s="3" t="s">
        <v>20</v>
      </c>
      <c r="K63" s="3"/>
      <c r="L63" s="3">
        <v>400104</v>
      </c>
      <c r="M63" s="4" t="s">
        <v>1338</v>
      </c>
      <c r="N63" s="4">
        <v>80</v>
      </c>
      <c r="O63" s="2">
        <v>20</v>
      </c>
      <c r="P63" s="3" t="s">
        <v>21</v>
      </c>
    </row>
    <row r="64" spans="1:16" x14ac:dyDescent="0.25">
      <c r="A64" s="2">
        <f t="shared" si="0"/>
        <v>61</v>
      </c>
      <c r="B64" s="4" t="s">
        <v>275</v>
      </c>
      <c r="C64" s="3"/>
      <c r="D64" s="3" t="s">
        <v>276</v>
      </c>
      <c r="E64" s="3" t="s">
        <v>277</v>
      </c>
      <c r="F64" s="3" t="s">
        <v>276</v>
      </c>
      <c r="G64" s="3" t="s">
        <v>278</v>
      </c>
      <c r="H64" s="3" t="s">
        <v>279</v>
      </c>
      <c r="I64" s="3" t="s">
        <v>19</v>
      </c>
      <c r="J64" s="3" t="s">
        <v>104</v>
      </c>
      <c r="K64" s="3"/>
      <c r="L64" s="3">
        <v>500003</v>
      </c>
      <c r="M64" s="4" t="s">
        <v>1339</v>
      </c>
      <c r="N64" s="4">
        <v>100</v>
      </c>
      <c r="O64" s="2">
        <v>25</v>
      </c>
      <c r="P64" s="3" t="s">
        <v>21</v>
      </c>
    </row>
    <row r="65" spans="1:16" x14ac:dyDescent="0.25">
      <c r="A65" s="2">
        <f t="shared" si="0"/>
        <v>62</v>
      </c>
      <c r="B65" s="4" t="s">
        <v>280</v>
      </c>
      <c r="C65" s="3"/>
      <c r="D65" s="3" t="s">
        <v>66</v>
      </c>
      <c r="E65" s="3" t="s">
        <v>281</v>
      </c>
      <c r="F65" s="3"/>
      <c r="G65" s="3" t="s">
        <v>66</v>
      </c>
      <c r="H65" s="3" t="s">
        <v>282</v>
      </c>
      <c r="I65" s="3" t="s">
        <v>19</v>
      </c>
      <c r="J65" s="3" t="s">
        <v>283</v>
      </c>
      <c r="K65" s="3"/>
      <c r="L65" s="3">
        <v>144527</v>
      </c>
      <c r="M65" s="4" t="s">
        <v>1340</v>
      </c>
      <c r="N65" s="4">
        <v>200</v>
      </c>
      <c r="O65" s="2">
        <v>50</v>
      </c>
      <c r="P65" s="3" t="s">
        <v>21</v>
      </c>
    </row>
    <row r="66" spans="1:16" x14ac:dyDescent="0.25">
      <c r="A66" s="2">
        <f t="shared" si="0"/>
        <v>63</v>
      </c>
      <c r="B66" s="4" t="s">
        <v>284</v>
      </c>
      <c r="C66" s="3" t="s">
        <v>23</v>
      </c>
      <c r="D66" s="3" t="s">
        <v>285</v>
      </c>
      <c r="E66" s="3" t="s">
        <v>243</v>
      </c>
      <c r="F66" s="3" t="s">
        <v>101</v>
      </c>
      <c r="G66" s="3" t="s">
        <v>285</v>
      </c>
      <c r="H66" s="3" t="s">
        <v>286</v>
      </c>
      <c r="I66" s="3" t="s">
        <v>19</v>
      </c>
      <c r="J66" s="3" t="s">
        <v>216</v>
      </c>
      <c r="K66" s="3"/>
      <c r="L66" s="3">
        <v>208022</v>
      </c>
      <c r="M66" s="4" t="s">
        <v>1341</v>
      </c>
      <c r="N66" s="4">
        <v>200</v>
      </c>
      <c r="O66" s="2">
        <v>50</v>
      </c>
      <c r="P66" s="3" t="s">
        <v>21</v>
      </c>
    </row>
    <row r="67" spans="1:16" x14ac:dyDescent="0.25">
      <c r="A67" s="2">
        <f t="shared" si="0"/>
        <v>64</v>
      </c>
      <c r="B67" s="4" t="s">
        <v>287</v>
      </c>
      <c r="C67" s="3" t="s">
        <v>288</v>
      </c>
      <c r="D67" s="3" t="s">
        <v>289</v>
      </c>
      <c r="E67" s="3" t="s">
        <v>289</v>
      </c>
      <c r="F67" s="3" t="s">
        <v>290</v>
      </c>
      <c r="G67" s="3" t="s">
        <v>287</v>
      </c>
      <c r="H67" s="3" t="s">
        <v>291</v>
      </c>
      <c r="I67" s="3" t="s">
        <v>19</v>
      </c>
      <c r="J67" s="3" t="s">
        <v>20</v>
      </c>
      <c r="K67" s="3"/>
      <c r="L67" s="3">
        <v>431122</v>
      </c>
      <c r="M67" s="4" t="s">
        <v>1342</v>
      </c>
      <c r="N67" s="4">
        <v>500</v>
      </c>
      <c r="O67" s="2">
        <v>125</v>
      </c>
      <c r="P67" s="3" t="s">
        <v>21</v>
      </c>
    </row>
    <row r="68" spans="1:16" x14ac:dyDescent="0.25">
      <c r="A68" s="2">
        <f t="shared" si="0"/>
        <v>65</v>
      </c>
      <c r="B68" s="4" t="s">
        <v>292</v>
      </c>
      <c r="C68" s="3"/>
      <c r="D68" s="3" t="s">
        <v>148</v>
      </c>
      <c r="E68" s="3" t="s">
        <v>293</v>
      </c>
      <c r="F68" s="3"/>
      <c r="G68" s="3" t="s">
        <v>148</v>
      </c>
      <c r="H68" s="3" t="s">
        <v>294</v>
      </c>
      <c r="I68" s="3" t="s">
        <v>19</v>
      </c>
      <c r="J68" s="3" t="s">
        <v>93</v>
      </c>
      <c r="K68" s="3"/>
      <c r="L68" s="3">
        <v>572104</v>
      </c>
      <c r="M68" s="4" t="s">
        <v>1343</v>
      </c>
      <c r="N68" s="4">
        <v>30</v>
      </c>
      <c r="O68" s="2">
        <v>7.5</v>
      </c>
      <c r="P68" s="3" t="s">
        <v>21</v>
      </c>
    </row>
    <row r="69" spans="1:16" x14ac:dyDescent="0.25">
      <c r="A69" s="2">
        <f t="shared" si="0"/>
        <v>66</v>
      </c>
      <c r="B69" s="4" t="s">
        <v>295</v>
      </c>
      <c r="C69" s="3" t="s">
        <v>23</v>
      </c>
      <c r="D69" s="3" t="s">
        <v>227</v>
      </c>
      <c r="E69" s="3" t="s">
        <v>296</v>
      </c>
      <c r="F69" s="3"/>
      <c r="G69" s="3" t="s">
        <v>31</v>
      </c>
      <c r="H69" s="3" t="s">
        <v>297</v>
      </c>
      <c r="I69" s="3" t="s">
        <v>19</v>
      </c>
      <c r="J69" s="3" t="s">
        <v>34</v>
      </c>
      <c r="K69" s="3"/>
      <c r="L69" s="3">
        <v>628202</v>
      </c>
      <c r="M69" s="4" t="s">
        <v>1344</v>
      </c>
      <c r="N69" s="4">
        <v>50</v>
      </c>
      <c r="O69" s="2">
        <v>12.5</v>
      </c>
      <c r="P69" s="3" t="s">
        <v>21</v>
      </c>
    </row>
    <row r="70" spans="1:16" x14ac:dyDescent="0.25">
      <c r="A70" s="2">
        <f t="shared" ref="A70:A133" si="1">SUM(A69+1)</f>
        <v>67</v>
      </c>
      <c r="B70" s="4" t="s">
        <v>298</v>
      </c>
      <c r="C70" s="3"/>
      <c r="D70" s="3"/>
      <c r="E70" s="3" t="s">
        <v>299</v>
      </c>
      <c r="F70" s="3"/>
      <c r="G70" s="3" t="s">
        <v>300</v>
      </c>
      <c r="H70" s="3" t="s">
        <v>301</v>
      </c>
      <c r="I70" s="3" t="s">
        <v>19</v>
      </c>
      <c r="J70" s="3" t="s">
        <v>93</v>
      </c>
      <c r="K70" s="3"/>
      <c r="L70" s="3">
        <v>572101</v>
      </c>
      <c r="M70" s="4" t="s">
        <v>1345</v>
      </c>
      <c r="N70" s="4">
        <v>12</v>
      </c>
      <c r="O70" s="2">
        <v>3</v>
      </c>
      <c r="P70" s="3" t="s">
        <v>21</v>
      </c>
    </row>
    <row r="71" spans="1:16" x14ac:dyDescent="0.25">
      <c r="A71" s="2">
        <f t="shared" si="1"/>
        <v>68</v>
      </c>
      <c r="B71" s="4" t="s">
        <v>302</v>
      </c>
      <c r="C71" s="3" t="s">
        <v>303</v>
      </c>
      <c r="D71" s="3" t="s">
        <v>304</v>
      </c>
      <c r="E71" s="3" t="s">
        <v>305</v>
      </c>
      <c r="F71" s="3" t="s">
        <v>306</v>
      </c>
      <c r="G71" s="3" t="s">
        <v>304</v>
      </c>
      <c r="H71" s="3" t="s">
        <v>307</v>
      </c>
      <c r="I71" s="3" t="s">
        <v>19</v>
      </c>
      <c r="J71" s="3" t="s">
        <v>20</v>
      </c>
      <c r="K71" s="3"/>
      <c r="L71" s="3">
        <v>431122</v>
      </c>
      <c r="M71" s="4" t="s">
        <v>1346</v>
      </c>
      <c r="N71" s="4">
        <v>15</v>
      </c>
      <c r="O71" s="2">
        <v>3.75</v>
      </c>
      <c r="P71" s="3" t="s">
        <v>21</v>
      </c>
    </row>
    <row r="72" spans="1:16" x14ac:dyDescent="0.25">
      <c r="A72" s="2">
        <f t="shared" si="1"/>
        <v>69</v>
      </c>
      <c r="B72" s="4" t="s">
        <v>308</v>
      </c>
      <c r="C72" s="3" t="s">
        <v>232</v>
      </c>
      <c r="D72" s="3" t="s">
        <v>29</v>
      </c>
      <c r="E72" s="3" t="s">
        <v>48</v>
      </c>
      <c r="F72" s="3"/>
      <c r="G72" s="3" t="s">
        <v>309</v>
      </c>
      <c r="H72" s="3" t="s">
        <v>310</v>
      </c>
      <c r="I72" s="3" t="s">
        <v>19</v>
      </c>
      <c r="J72" s="3" t="s">
        <v>93</v>
      </c>
      <c r="K72" s="3"/>
      <c r="L72" s="3">
        <v>572202</v>
      </c>
      <c r="M72" s="4" t="s">
        <v>1347</v>
      </c>
      <c r="N72" s="4">
        <v>475</v>
      </c>
      <c r="O72" s="2">
        <v>118.75</v>
      </c>
      <c r="P72" s="3" t="s">
        <v>21</v>
      </c>
    </row>
    <row r="73" spans="1:16" x14ac:dyDescent="0.25">
      <c r="A73" s="2">
        <f t="shared" si="1"/>
        <v>70</v>
      </c>
      <c r="B73" s="4" t="s">
        <v>311</v>
      </c>
      <c r="C73" s="3" t="s">
        <v>312</v>
      </c>
      <c r="D73" s="3" t="s">
        <v>313</v>
      </c>
      <c r="E73" s="3" t="s">
        <v>314</v>
      </c>
      <c r="F73" s="3" t="s">
        <v>315</v>
      </c>
      <c r="G73" s="3" t="s">
        <v>313</v>
      </c>
      <c r="H73" s="3" t="s">
        <v>316</v>
      </c>
      <c r="I73" s="3" t="s">
        <v>19</v>
      </c>
      <c r="J73" s="3" t="s">
        <v>60</v>
      </c>
      <c r="K73" s="3"/>
      <c r="L73" s="3">
        <v>342001</v>
      </c>
      <c r="M73" s="4" t="s">
        <v>1348</v>
      </c>
      <c r="N73" s="4">
        <v>50</v>
      </c>
      <c r="O73" s="2">
        <v>12.5</v>
      </c>
      <c r="P73" s="3" t="s">
        <v>21</v>
      </c>
    </row>
    <row r="74" spans="1:16" x14ac:dyDescent="0.25">
      <c r="A74" s="2">
        <f t="shared" si="1"/>
        <v>71</v>
      </c>
      <c r="B74" s="4" t="s">
        <v>317</v>
      </c>
      <c r="C74" s="3"/>
      <c r="D74" s="3" t="s">
        <v>318</v>
      </c>
      <c r="E74" s="3" t="s">
        <v>319</v>
      </c>
      <c r="F74" s="3" t="s">
        <v>101</v>
      </c>
      <c r="G74" s="3" t="s">
        <v>318</v>
      </c>
      <c r="H74" s="3" t="s">
        <v>320</v>
      </c>
      <c r="I74" s="3" t="s">
        <v>19</v>
      </c>
      <c r="J74" s="3" t="s">
        <v>216</v>
      </c>
      <c r="K74" s="3"/>
      <c r="L74" s="3">
        <v>283203</v>
      </c>
      <c r="M74" s="4" t="s">
        <v>1349</v>
      </c>
      <c r="N74" s="4">
        <v>50</v>
      </c>
      <c r="O74" s="2">
        <v>12.5</v>
      </c>
      <c r="P74" s="3" t="s">
        <v>21</v>
      </c>
    </row>
    <row r="75" spans="1:16" x14ac:dyDescent="0.25">
      <c r="A75" s="2">
        <f t="shared" si="1"/>
        <v>72</v>
      </c>
      <c r="B75" s="4" t="s">
        <v>321</v>
      </c>
      <c r="C75" s="3"/>
      <c r="D75" s="3" t="s">
        <v>318</v>
      </c>
      <c r="E75" s="3" t="s">
        <v>319</v>
      </c>
      <c r="F75" s="3" t="s">
        <v>101</v>
      </c>
      <c r="G75" s="3" t="s">
        <v>318</v>
      </c>
      <c r="H75" s="3" t="s">
        <v>322</v>
      </c>
      <c r="I75" s="3" t="s">
        <v>19</v>
      </c>
      <c r="J75" s="3" t="s">
        <v>216</v>
      </c>
      <c r="K75" s="3"/>
      <c r="L75" s="3">
        <v>283203</v>
      </c>
      <c r="M75" s="4" t="s">
        <v>1350</v>
      </c>
      <c r="N75" s="4">
        <v>50</v>
      </c>
      <c r="O75" s="2">
        <v>12.5</v>
      </c>
      <c r="P75" s="3" t="s">
        <v>21</v>
      </c>
    </row>
    <row r="76" spans="1:16" x14ac:dyDescent="0.25">
      <c r="A76" s="2">
        <f t="shared" si="1"/>
        <v>73</v>
      </c>
      <c r="B76" s="4" t="s">
        <v>323</v>
      </c>
      <c r="C76" s="3"/>
      <c r="D76" s="3" t="s">
        <v>324</v>
      </c>
      <c r="E76" s="3" t="s">
        <v>325</v>
      </c>
      <c r="F76" s="3" t="s">
        <v>326</v>
      </c>
      <c r="G76" s="3" t="s">
        <v>324</v>
      </c>
      <c r="H76" s="3" t="s">
        <v>327</v>
      </c>
      <c r="I76" s="3" t="s">
        <v>19</v>
      </c>
      <c r="J76" s="3" t="s">
        <v>114</v>
      </c>
      <c r="K76" s="3"/>
      <c r="L76" s="3">
        <v>733129</v>
      </c>
      <c r="M76" s="4" t="s">
        <v>1351</v>
      </c>
      <c r="N76" s="4">
        <v>100</v>
      </c>
      <c r="O76" s="2">
        <v>25</v>
      </c>
      <c r="P76" s="3" t="s">
        <v>21</v>
      </c>
    </row>
    <row r="77" spans="1:16" x14ac:dyDescent="0.25">
      <c r="A77" s="2">
        <f t="shared" si="1"/>
        <v>74</v>
      </c>
      <c r="B77" s="4" t="s">
        <v>328</v>
      </c>
      <c r="C77" s="3" t="s">
        <v>329</v>
      </c>
      <c r="D77" s="3" t="s">
        <v>330</v>
      </c>
      <c r="E77" s="3" t="s">
        <v>17</v>
      </c>
      <c r="F77" s="3"/>
      <c r="G77" s="3"/>
      <c r="H77" s="3" t="s">
        <v>331</v>
      </c>
      <c r="I77" s="3" t="s">
        <v>19</v>
      </c>
      <c r="J77" s="3" t="s">
        <v>34</v>
      </c>
      <c r="K77" s="3"/>
      <c r="L77" s="3">
        <v>600004</v>
      </c>
      <c r="M77" s="4" t="s">
        <v>1352</v>
      </c>
      <c r="N77" s="4">
        <v>130</v>
      </c>
      <c r="O77" s="2">
        <v>32.5</v>
      </c>
      <c r="P77" s="3" t="s">
        <v>21</v>
      </c>
    </row>
    <row r="78" spans="1:16" x14ac:dyDescent="0.25">
      <c r="A78" s="2">
        <f t="shared" si="1"/>
        <v>75</v>
      </c>
      <c r="B78" s="4" t="s">
        <v>332</v>
      </c>
      <c r="C78" s="3"/>
      <c r="D78" s="3" t="s">
        <v>47</v>
      </c>
      <c r="E78" s="3" t="s">
        <v>333</v>
      </c>
      <c r="F78" s="3"/>
      <c r="G78" s="3" t="s">
        <v>137</v>
      </c>
      <c r="H78" s="3" t="s">
        <v>334</v>
      </c>
      <c r="I78" s="3" t="s">
        <v>19</v>
      </c>
      <c r="J78" s="3" t="s">
        <v>34</v>
      </c>
      <c r="K78" s="3"/>
      <c r="L78" s="3">
        <v>641008</v>
      </c>
      <c r="M78" s="4" t="s">
        <v>1353</v>
      </c>
      <c r="N78" s="4">
        <v>100</v>
      </c>
      <c r="O78" s="2">
        <v>25</v>
      </c>
      <c r="P78" s="3" t="s">
        <v>21</v>
      </c>
    </row>
    <row r="79" spans="1:16" x14ac:dyDescent="0.25">
      <c r="A79" s="2">
        <f t="shared" si="1"/>
        <v>76</v>
      </c>
      <c r="B79" s="4" t="s">
        <v>335</v>
      </c>
      <c r="C79" s="3" t="s">
        <v>66</v>
      </c>
      <c r="D79" s="3" t="s">
        <v>336</v>
      </c>
      <c r="E79" s="3" t="s">
        <v>337</v>
      </c>
      <c r="F79" s="3" t="s">
        <v>66</v>
      </c>
      <c r="G79" s="3" t="s">
        <v>336</v>
      </c>
      <c r="H79" s="3" t="s">
        <v>338</v>
      </c>
      <c r="I79" s="3" t="s">
        <v>19</v>
      </c>
      <c r="J79" s="3" t="s">
        <v>34</v>
      </c>
      <c r="K79" s="3"/>
      <c r="L79" s="3">
        <v>600024</v>
      </c>
      <c r="M79" s="4" t="s">
        <v>1354</v>
      </c>
      <c r="N79" s="4">
        <v>100</v>
      </c>
      <c r="O79" s="2">
        <v>25</v>
      </c>
      <c r="P79" s="3" t="s">
        <v>21</v>
      </c>
    </row>
    <row r="80" spans="1:16" x14ac:dyDescent="0.25">
      <c r="A80" s="2">
        <f t="shared" si="1"/>
        <v>77</v>
      </c>
      <c r="B80" s="4" t="s">
        <v>339</v>
      </c>
      <c r="C80" s="3"/>
      <c r="D80" s="3" t="s">
        <v>340</v>
      </c>
      <c r="E80" s="3" t="s">
        <v>341</v>
      </c>
      <c r="F80" s="3"/>
      <c r="G80" s="3" t="s">
        <v>342</v>
      </c>
      <c r="H80" s="3" t="s">
        <v>343</v>
      </c>
      <c r="I80" s="3" t="s">
        <v>19</v>
      </c>
      <c r="J80" s="3" t="s">
        <v>216</v>
      </c>
      <c r="K80" s="3"/>
      <c r="L80" s="3">
        <v>201301</v>
      </c>
      <c r="M80" s="4" t="s">
        <v>1355</v>
      </c>
      <c r="N80" s="4">
        <v>1</v>
      </c>
      <c r="O80" s="2">
        <v>0.25</v>
      </c>
      <c r="P80" s="3" t="s">
        <v>21</v>
      </c>
    </row>
    <row r="81" spans="1:16" x14ac:dyDescent="0.25">
      <c r="A81" s="2">
        <f t="shared" si="1"/>
        <v>78</v>
      </c>
      <c r="B81" s="4" t="s">
        <v>344</v>
      </c>
      <c r="C81" s="3"/>
      <c r="D81" s="3" t="s">
        <v>23</v>
      </c>
      <c r="E81" s="3" t="s">
        <v>345</v>
      </c>
      <c r="F81" s="3"/>
      <c r="G81" s="3" t="s">
        <v>23</v>
      </c>
      <c r="H81" s="3" t="s">
        <v>346</v>
      </c>
      <c r="I81" s="3" t="s">
        <v>19</v>
      </c>
      <c r="J81" s="3" t="s">
        <v>39</v>
      </c>
      <c r="K81" s="3"/>
      <c r="L81" s="3">
        <v>110062</v>
      </c>
      <c r="M81" s="4" t="s">
        <v>1356</v>
      </c>
      <c r="N81" s="4">
        <v>100</v>
      </c>
      <c r="O81" s="2">
        <v>25</v>
      </c>
      <c r="P81" s="3" t="s">
        <v>21</v>
      </c>
    </row>
    <row r="82" spans="1:16" x14ac:dyDescent="0.25">
      <c r="A82" s="2">
        <f t="shared" si="1"/>
        <v>79</v>
      </c>
      <c r="B82" s="4" t="s">
        <v>347</v>
      </c>
      <c r="C82" s="3"/>
      <c r="D82" s="3" t="s">
        <v>348</v>
      </c>
      <c r="E82" s="3" t="s">
        <v>349</v>
      </c>
      <c r="F82" s="3"/>
      <c r="G82" s="3" t="s">
        <v>350</v>
      </c>
      <c r="H82" s="3" t="s">
        <v>351</v>
      </c>
      <c r="I82" s="3" t="s">
        <v>19</v>
      </c>
      <c r="J82" s="3" t="s">
        <v>104</v>
      </c>
      <c r="K82" s="3"/>
      <c r="L82" s="3">
        <v>515865</v>
      </c>
      <c r="M82" s="4" t="s">
        <v>1357</v>
      </c>
      <c r="N82" s="4">
        <v>60</v>
      </c>
      <c r="O82" s="2">
        <v>15</v>
      </c>
      <c r="P82" s="3" t="s">
        <v>21</v>
      </c>
    </row>
    <row r="83" spans="1:16" x14ac:dyDescent="0.25">
      <c r="A83" s="2">
        <f t="shared" si="1"/>
        <v>80</v>
      </c>
      <c r="B83" s="4" t="s">
        <v>352</v>
      </c>
      <c r="C83" s="3" t="s">
        <v>353</v>
      </c>
      <c r="D83" s="3" t="s">
        <v>354</v>
      </c>
      <c r="E83" s="3" t="s">
        <v>355</v>
      </c>
      <c r="F83" s="3" t="s">
        <v>356</v>
      </c>
      <c r="G83" s="3" t="s">
        <v>354</v>
      </c>
      <c r="H83" s="3" t="s">
        <v>357</v>
      </c>
      <c r="I83" s="3" t="s">
        <v>19</v>
      </c>
      <c r="J83" s="3" t="s">
        <v>358</v>
      </c>
      <c r="K83" s="3"/>
      <c r="L83" s="3">
        <v>452004</v>
      </c>
      <c r="M83" s="4" t="s">
        <v>1358</v>
      </c>
      <c r="N83" s="4">
        <v>103</v>
      </c>
      <c r="O83" s="2">
        <v>25.75</v>
      </c>
      <c r="P83" s="3" t="s">
        <v>21</v>
      </c>
    </row>
    <row r="84" spans="1:16" x14ac:dyDescent="0.25">
      <c r="A84" s="2">
        <f t="shared" si="1"/>
        <v>81</v>
      </c>
      <c r="B84" s="4" t="s">
        <v>359</v>
      </c>
      <c r="C84" s="3"/>
      <c r="D84" s="3" t="s">
        <v>360</v>
      </c>
      <c r="E84" s="3" t="s">
        <v>361</v>
      </c>
      <c r="F84" s="3" t="s">
        <v>23</v>
      </c>
      <c r="G84" s="3" t="s">
        <v>360</v>
      </c>
      <c r="H84" s="3" t="s">
        <v>362</v>
      </c>
      <c r="I84" s="3" t="s">
        <v>19</v>
      </c>
      <c r="J84" s="3" t="s">
        <v>114</v>
      </c>
      <c r="K84" s="3"/>
      <c r="L84" s="3">
        <v>711227</v>
      </c>
      <c r="M84" s="4" t="s">
        <v>1359</v>
      </c>
      <c r="N84" s="4">
        <v>100</v>
      </c>
      <c r="O84" s="2">
        <v>25</v>
      </c>
      <c r="P84" s="3" t="s">
        <v>21</v>
      </c>
    </row>
    <row r="85" spans="1:16" x14ac:dyDescent="0.25">
      <c r="A85" s="2">
        <f t="shared" si="1"/>
        <v>82</v>
      </c>
      <c r="B85" s="4" t="s">
        <v>237</v>
      </c>
      <c r="C85" s="3" t="s">
        <v>23</v>
      </c>
      <c r="D85" s="3" t="s">
        <v>363</v>
      </c>
      <c r="E85" s="3" t="s">
        <v>364</v>
      </c>
      <c r="F85" s="3" t="s">
        <v>365</v>
      </c>
      <c r="G85" s="3" t="s">
        <v>363</v>
      </c>
      <c r="H85" s="3" t="s">
        <v>366</v>
      </c>
      <c r="I85" s="3" t="s">
        <v>19</v>
      </c>
      <c r="J85" s="3" t="s">
        <v>114</v>
      </c>
      <c r="K85" s="3"/>
      <c r="L85" s="3">
        <v>712136</v>
      </c>
      <c r="M85" s="4" t="s">
        <v>1360</v>
      </c>
      <c r="N85" s="4">
        <v>120</v>
      </c>
      <c r="O85" s="2">
        <v>30</v>
      </c>
      <c r="P85" s="3" t="s">
        <v>21</v>
      </c>
    </row>
    <row r="86" spans="1:16" x14ac:dyDescent="0.25">
      <c r="A86" s="2">
        <f t="shared" si="1"/>
        <v>83</v>
      </c>
      <c r="B86" s="4" t="s">
        <v>367</v>
      </c>
      <c r="C86" s="3" t="s">
        <v>368</v>
      </c>
      <c r="D86" s="3" t="s">
        <v>170</v>
      </c>
      <c r="E86" s="3" t="s">
        <v>17</v>
      </c>
      <c r="F86" s="3"/>
      <c r="G86" s="3"/>
      <c r="H86" s="3" t="s">
        <v>369</v>
      </c>
      <c r="I86" s="3" t="s">
        <v>19</v>
      </c>
      <c r="J86" s="3" t="s">
        <v>39</v>
      </c>
      <c r="K86" s="3"/>
      <c r="L86" s="3">
        <v>110019</v>
      </c>
      <c r="M86" s="4" t="s">
        <v>1361</v>
      </c>
      <c r="N86" s="4">
        <v>173</v>
      </c>
      <c r="O86" s="2">
        <v>43.25</v>
      </c>
      <c r="P86" s="3" t="s">
        <v>21</v>
      </c>
    </row>
    <row r="87" spans="1:16" x14ac:dyDescent="0.25">
      <c r="A87" s="2">
        <f t="shared" si="1"/>
        <v>84</v>
      </c>
      <c r="B87" s="4" t="s">
        <v>370</v>
      </c>
      <c r="C87" s="3"/>
      <c r="D87" s="3" t="s">
        <v>371</v>
      </c>
      <c r="E87" s="3" t="s">
        <v>372</v>
      </c>
      <c r="F87" s="3" t="s">
        <v>142</v>
      </c>
      <c r="G87" s="3" t="s">
        <v>31</v>
      </c>
      <c r="H87" s="3" t="s">
        <v>373</v>
      </c>
      <c r="I87" s="3" t="s">
        <v>19</v>
      </c>
      <c r="J87" s="3" t="s">
        <v>135</v>
      </c>
      <c r="K87" s="3"/>
      <c r="L87" s="3">
        <v>685513</v>
      </c>
      <c r="M87" s="4" t="s">
        <v>1362</v>
      </c>
      <c r="N87" s="4">
        <v>250</v>
      </c>
      <c r="O87" s="2">
        <v>62.5</v>
      </c>
      <c r="P87" s="3" t="s">
        <v>21</v>
      </c>
    </row>
    <row r="88" spans="1:16" x14ac:dyDescent="0.25">
      <c r="A88" s="2">
        <f t="shared" si="1"/>
        <v>85</v>
      </c>
      <c r="B88" s="4" t="s">
        <v>40</v>
      </c>
      <c r="C88" s="3" t="s">
        <v>374</v>
      </c>
      <c r="D88" s="3" t="s">
        <v>375</v>
      </c>
      <c r="E88" s="3" t="s">
        <v>17</v>
      </c>
      <c r="F88" s="3"/>
      <c r="G88" s="3"/>
      <c r="H88" s="3" t="s">
        <v>376</v>
      </c>
      <c r="I88" s="3" t="s">
        <v>19</v>
      </c>
      <c r="J88" s="3" t="s">
        <v>176</v>
      </c>
      <c r="K88" s="3"/>
      <c r="L88" s="3">
        <v>360490</v>
      </c>
      <c r="M88" s="4" t="s">
        <v>1363</v>
      </c>
      <c r="N88" s="4">
        <v>130</v>
      </c>
      <c r="O88" s="2">
        <v>32.5</v>
      </c>
      <c r="P88" s="3" t="s">
        <v>21</v>
      </c>
    </row>
    <row r="89" spans="1:16" x14ac:dyDescent="0.25">
      <c r="A89" s="2">
        <f t="shared" si="1"/>
        <v>86</v>
      </c>
      <c r="B89" s="4" t="s">
        <v>377</v>
      </c>
      <c r="C89" s="3" t="s">
        <v>378</v>
      </c>
      <c r="D89" s="3" t="s">
        <v>379</v>
      </c>
      <c r="E89" s="3" t="s">
        <v>377</v>
      </c>
      <c r="F89" s="3" t="s">
        <v>379</v>
      </c>
      <c r="G89" s="3" t="s">
        <v>380</v>
      </c>
      <c r="H89" s="3" t="s">
        <v>381</v>
      </c>
      <c r="I89" s="3" t="s">
        <v>19</v>
      </c>
      <c r="J89" s="3" t="s">
        <v>176</v>
      </c>
      <c r="K89" s="3"/>
      <c r="L89" s="3">
        <v>370040</v>
      </c>
      <c r="M89" s="4" t="s">
        <v>1364</v>
      </c>
      <c r="N89" s="4">
        <v>100</v>
      </c>
      <c r="O89" s="2">
        <v>25</v>
      </c>
      <c r="P89" s="3" t="s">
        <v>21</v>
      </c>
    </row>
    <row r="90" spans="1:16" x14ac:dyDescent="0.25">
      <c r="A90" s="2">
        <f t="shared" si="1"/>
        <v>87</v>
      </c>
      <c r="B90" s="4" t="s">
        <v>382</v>
      </c>
      <c r="C90" s="3" t="s">
        <v>383</v>
      </c>
      <c r="D90" s="3" t="s">
        <v>172</v>
      </c>
      <c r="E90" s="3" t="s">
        <v>384</v>
      </c>
      <c r="F90" s="3" t="s">
        <v>385</v>
      </c>
      <c r="G90" s="3" t="s">
        <v>172</v>
      </c>
      <c r="H90" s="3" t="s">
        <v>386</v>
      </c>
      <c r="I90" s="3" t="s">
        <v>19</v>
      </c>
      <c r="J90" s="3" t="s">
        <v>176</v>
      </c>
      <c r="K90" s="3"/>
      <c r="L90" s="3">
        <v>380007</v>
      </c>
      <c r="M90" s="4" t="s">
        <v>1365</v>
      </c>
      <c r="N90" s="4">
        <v>3</v>
      </c>
      <c r="O90" s="2">
        <v>0.75</v>
      </c>
      <c r="P90" s="3" t="s">
        <v>21</v>
      </c>
    </row>
    <row r="91" spans="1:16" x14ac:dyDescent="0.25">
      <c r="A91" s="2">
        <f t="shared" si="1"/>
        <v>88</v>
      </c>
      <c r="B91" s="4" t="s">
        <v>235</v>
      </c>
      <c r="C91" s="3" t="s">
        <v>387</v>
      </c>
      <c r="D91" s="3" t="s">
        <v>388</v>
      </c>
      <c r="E91" s="3" t="s">
        <v>389</v>
      </c>
      <c r="F91" s="3" t="s">
        <v>390</v>
      </c>
      <c r="G91" s="3" t="s">
        <v>388</v>
      </c>
      <c r="H91" s="3" t="s">
        <v>391</v>
      </c>
      <c r="I91" s="3" t="s">
        <v>19</v>
      </c>
      <c r="J91" s="3" t="s">
        <v>176</v>
      </c>
      <c r="K91" s="3"/>
      <c r="L91" s="3">
        <v>380015</v>
      </c>
      <c r="M91" s="4" t="s">
        <v>1366</v>
      </c>
      <c r="N91" s="4">
        <v>100</v>
      </c>
      <c r="O91" s="2">
        <v>25</v>
      </c>
      <c r="P91" s="3" t="s">
        <v>21</v>
      </c>
    </row>
    <row r="92" spans="1:16" x14ac:dyDescent="0.25">
      <c r="A92" s="2">
        <f t="shared" si="1"/>
        <v>89</v>
      </c>
      <c r="B92" s="4" t="s">
        <v>392</v>
      </c>
      <c r="C92" s="3"/>
      <c r="D92" s="3" t="s">
        <v>393</v>
      </c>
      <c r="E92" s="3" t="s">
        <v>394</v>
      </c>
      <c r="F92" s="3" t="s">
        <v>23</v>
      </c>
      <c r="G92" s="3" t="s">
        <v>393</v>
      </c>
      <c r="H92" s="3" t="s">
        <v>395</v>
      </c>
      <c r="I92" s="3" t="s">
        <v>19</v>
      </c>
      <c r="J92" s="3" t="s">
        <v>216</v>
      </c>
      <c r="K92" s="3"/>
      <c r="L92" s="3">
        <v>282004</v>
      </c>
      <c r="M92" s="4" t="s">
        <v>1367</v>
      </c>
      <c r="N92" s="4">
        <v>120</v>
      </c>
      <c r="O92" s="2">
        <v>30</v>
      </c>
      <c r="P92" s="3" t="s">
        <v>21</v>
      </c>
    </row>
    <row r="93" spans="1:16" x14ac:dyDescent="0.25">
      <c r="A93" s="2">
        <f t="shared" si="1"/>
        <v>90</v>
      </c>
      <c r="B93" s="4" t="s">
        <v>43</v>
      </c>
      <c r="C93" s="3" t="s">
        <v>48</v>
      </c>
      <c r="D93" s="3" t="s">
        <v>172</v>
      </c>
      <c r="E93" s="3" t="s">
        <v>396</v>
      </c>
      <c r="F93" s="3"/>
      <c r="G93" s="3" t="s">
        <v>172</v>
      </c>
      <c r="H93" s="3" t="s">
        <v>397</v>
      </c>
      <c r="I93" s="3" t="s">
        <v>19</v>
      </c>
      <c r="J93" s="3" t="s">
        <v>104</v>
      </c>
      <c r="K93" s="3"/>
      <c r="L93" s="3">
        <v>500380</v>
      </c>
      <c r="M93" s="4" t="s">
        <v>1368</v>
      </c>
      <c r="N93" s="4">
        <v>120</v>
      </c>
      <c r="O93" s="2">
        <v>30</v>
      </c>
      <c r="P93" s="3" t="s">
        <v>21</v>
      </c>
    </row>
    <row r="94" spans="1:16" x14ac:dyDescent="0.25">
      <c r="A94" s="2">
        <f t="shared" si="1"/>
        <v>91</v>
      </c>
      <c r="B94" s="4" t="s">
        <v>398</v>
      </c>
      <c r="C94" s="3" t="s">
        <v>399</v>
      </c>
      <c r="D94" s="3" t="s">
        <v>400</v>
      </c>
      <c r="E94" s="3" t="s">
        <v>401</v>
      </c>
      <c r="F94" s="3"/>
      <c r="G94" s="3" t="s">
        <v>402</v>
      </c>
      <c r="H94" s="3" t="s">
        <v>403</v>
      </c>
      <c r="I94" s="3" t="s">
        <v>19</v>
      </c>
      <c r="J94" s="3" t="s">
        <v>104</v>
      </c>
      <c r="K94" s="3"/>
      <c r="L94" s="3">
        <v>524004</v>
      </c>
      <c r="M94" s="4" t="s">
        <v>1369</v>
      </c>
      <c r="N94" s="4">
        <v>15</v>
      </c>
      <c r="O94" s="2">
        <v>3.75</v>
      </c>
      <c r="P94" s="3" t="s">
        <v>21</v>
      </c>
    </row>
    <row r="95" spans="1:16" x14ac:dyDescent="0.25">
      <c r="A95" s="2">
        <f t="shared" si="1"/>
        <v>92</v>
      </c>
      <c r="B95" s="4" t="s">
        <v>190</v>
      </c>
      <c r="C95" s="3" t="s">
        <v>404</v>
      </c>
      <c r="D95" s="3" t="s">
        <v>200</v>
      </c>
      <c r="E95" s="3" t="s">
        <v>405</v>
      </c>
      <c r="F95" s="3"/>
      <c r="G95" s="3" t="s">
        <v>406</v>
      </c>
      <c r="H95" s="3" t="s">
        <v>407</v>
      </c>
      <c r="I95" s="3" t="s">
        <v>19</v>
      </c>
      <c r="J95" s="3" t="s">
        <v>104</v>
      </c>
      <c r="K95" s="3"/>
      <c r="L95" s="3">
        <v>530016</v>
      </c>
      <c r="M95" s="4" t="s">
        <v>1370</v>
      </c>
      <c r="N95" s="4">
        <v>120</v>
      </c>
      <c r="O95" s="2">
        <v>30</v>
      </c>
      <c r="P95" s="3" t="s">
        <v>21</v>
      </c>
    </row>
    <row r="96" spans="1:16" x14ac:dyDescent="0.25">
      <c r="A96" s="2">
        <f t="shared" si="1"/>
        <v>93</v>
      </c>
      <c r="B96" s="4" t="s">
        <v>408</v>
      </c>
      <c r="C96" s="3" t="s">
        <v>409</v>
      </c>
      <c r="D96" s="3" t="s">
        <v>410</v>
      </c>
      <c r="E96" s="3" t="s">
        <v>410</v>
      </c>
      <c r="F96" s="3"/>
      <c r="G96" s="3"/>
      <c r="H96" s="3" t="s">
        <v>411</v>
      </c>
      <c r="I96" s="3" t="s">
        <v>19</v>
      </c>
      <c r="J96" s="3" t="s">
        <v>176</v>
      </c>
      <c r="K96" s="3"/>
      <c r="L96" s="3">
        <v>360005</v>
      </c>
      <c r="M96" s="4" t="s">
        <v>1371</v>
      </c>
      <c r="N96" s="4">
        <v>400</v>
      </c>
      <c r="O96" s="2">
        <v>100</v>
      </c>
      <c r="P96" s="3" t="s">
        <v>21</v>
      </c>
    </row>
    <row r="97" spans="1:16" x14ac:dyDescent="0.25">
      <c r="A97" s="2">
        <f t="shared" si="1"/>
        <v>94</v>
      </c>
      <c r="B97" s="4" t="s">
        <v>228</v>
      </c>
      <c r="C97" s="3" t="s">
        <v>412</v>
      </c>
      <c r="D97" s="3" t="s">
        <v>413</v>
      </c>
      <c r="E97" s="3" t="s">
        <v>413</v>
      </c>
      <c r="F97" s="3" t="s">
        <v>414</v>
      </c>
      <c r="G97" s="3" t="s">
        <v>228</v>
      </c>
      <c r="H97" s="3" t="s">
        <v>415</v>
      </c>
      <c r="I97" s="3" t="s">
        <v>19</v>
      </c>
      <c r="J97" s="3" t="s">
        <v>176</v>
      </c>
      <c r="K97" s="3"/>
      <c r="L97" s="3">
        <v>363002</v>
      </c>
      <c r="M97" s="4" t="s">
        <v>1372</v>
      </c>
      <c r="N97" s="4">
        <v>200</v>
      </c>
      <c r="O97" s="2">
        <v>50</v>
      </c>
      <c r="P97" s="3" t="s">
        <v>21</v>
      </c>
    </row>
    <row r="98" spans="1:16" x14ac:dyDescent="0.25">
      <c r="A98" s="2">
        <f t="shared" si="1"/>
        <v>95</v>
      </c>
      <c r="B98" s="4" t="s">
        <v>416</v>
      </c>
      <c r="C98" s="3" t="s">
        <v>47</v>
      </c>
      <c r="D98" s="3" t="s">
        <v>172</v>
      </c>
      <c r="E98" s="3" t="s">
        <v>68</v>
      </c>
      <c r="F98" s="3" t="s">
        <v>417</v>
      </c>
      <c r="G98" s="3" t="s">
        <v>172</v>
      </c>
      <c r="H98" s="3" t="s">
        <v>418</v>
      </c>
      <c r="I98" s="3" t="s">
        <v>19</v>
      </c>
      <c r="J98" s="3" t="s">
        <v>34</v>
      </c>
      <c r="K98" s="3"/>
      <c r="L98" s="3">
        <v>600010</v>
      </c>
      <c r="M98" s="4" t="s">
        <v>1373</v>
      </c>
      <c r="N98" s="4">
        <v>1000</v>
      </c>
      <c r="O98" s="2">
        <v>250</v>
      </c>
      <c r="P98" s="3" t="s">
        <v>21</v>
      </c>
    </row>
    <row r="99" spans="1:16" x14ac:dyDescent="0.25">
      <c r="A99" s="2">
        <f t="shared" si="1"/>
        <v>96</v>
      </c>
      <c r="B99" s="4" t="s">
        <v>31</v>
      </c>
      <c r="C99" s="3" t="s">
        <v>419</v>
      </c>
      <c r="D99" s="3" t="s">
        <v>420</v>
      </c>
      <c r="E99" s="3" t="s">
        <v>31</v>
      </c>
      <c r="F99" s="3" t="s">
        <v>419</v>
      </c>
      <c r="G99" s="3" t="s">
        <v>421</v>
      </c>
      <c r="H99" s="3" t="s">
        <v>422</v>
      </c>
      <c r="I99" s="3" t="s">
        <v>19</v>
      </c>
      <c r="J99" s="3" t="s">
        <v>34</v>
      </c>
      <c r="K99" s="3"/>
      <c r="L99" s="3">
        <v>600035</v>
      </c>
      <c r="M99" s="4" t="s">
        <v>1374</v>
      </c>
      <c r="N99" s="4">
        <v>130</v>
      </c>
      <c r="O99" s="2">
        <v>32.5</v>
      </c>
      <c r="P99" s="3" t="s">
        <v>21</v>
      </c>
    </row>
    <row r="100" spans="1:16" x14ac:dyDescent="0.25">
      <c r="A100" s="2">
        <f t="shared" si="1"/>
        <v>97</v>
      </c>
      <c r="B100" s="4" t="s">
        <v>423</v>
      </c>
      <c r="C100" s="3" t="s">
        <v>424</v>
      </c>
      <c r="D100" s="3" t="s">
        <v>425</v>
      </c>
      <c r="E100" s="3" t="s">
        <v>17</v>
      </c>
      <c r="F100" s="3"/>
      <c r="G100" s="3"/>
      <c r="H100" s="3" t="s">
        <v>426</v>
      </c>
      <c r="I100" s="3" t="s">
        <v>19</v>
      </c>
      <c r="J100" s="3" t="s">
        <v>283</v>
      </c>
      <c r="K100" s="3"/>
      <c r="L100" s="3">
        <v>151204</v>
      </c>
      <c r="M100" s="4" t="s">
        <v>1375</v>
      </c>
      <c r="N100" s="4">
        <v>100</v>
      </c>
      <c r="O100" s="2">
        <v>25</v>
      </c>
      <c r="P100" s="3" t="s">
        <v>21</v>
      </c>
    </row>
    <row r="101" spans="1:16" x14ac:dyDescent="0.25">
      <c r="A101" s="2">
        <f t="shared" si="1"/>
        <v>98</v>
      </c>
      <c r="B101" s="4" t="s">
        <v>427</v>
      </c>
      <c r="C101" s="3" t="s">
        <v>428</v>
      </c>
      <c r="D101" s="3" t="s">
        <v>429</v>
      </c>
      <c r="E101" s="3" t="s">
        <v>428</v>
      </c>
      <c r="F101" s="3" t="s">
        <v>157</v>
      </c>
      <c r="G101" s="3" t="s">
        <v>429</v>
      </c>
      <c r="H101" s="3" t="s">
        <v>430</v>
      </c>
      <c r="I101" s="3" t="s">
        <v>19</v>
      </c>
      <c r="J101" s="3" t="s">
        <v>176</v>
      </c>
      <c r="K101" s="3"/>
      <c r="L101" s="3">
        <v>390023</v>
      </c>
      <c r="M101" s="4" t="s">
        <v>1376</v>
      </c>
      <c r="N101" s="4">
        <v>200</v>
      </c>
      <c r="O101" s="2">
        <v>50</v>
      </c>
      <c r="P101" s="3" t="s">
        <v>21</v>
      </c>
    </row>
    <row r="102" spans="1:16" x14ac:dyDescent="0.25">
      <c r="A102" s="2">
        <f t="shared" si="1"/>
        <v>99</v>
      </c>
      <c r="B102" s="4" t="s">
        <v>148</v>
      </c>
      <c r="C102" s="3" t="s">
        <v>232</v>
      </c>
      <c r="D102" s="3" t="s">
        <v>431</v>
      </c>
      <c r="E102" s="3" t="s">
        <v>148</v>
      </c>
      <c r="F102" s="3" t="s">
        <v>165</v>
      </c>
      <c r="G102" s="3" t="s">
        <v>432</v>
      </c>
      <c r="H102" s="3" t="s">
        <v>433</v>
      </c>
      <c r="I102" s="3" t="s">
        <v>19</v>
      </c>
      <c r="J102" s="3" t="s">
        <v>93</v>
      </c>
      <c r="K102" s="3"/>
      <c r="L102" s="3">
        <v>560003</v>
      </c>
      <c r="M102" s="4" t="s">
        <v>1377</v>
      </c>
      <c r="N102" s="4">
        <v>400</v>
      </c>
      <c r="O102" s="2">
        <v>100</v>
      </c>
      <c r="P102" s="3" t="s">
        <v>21</v>
      </c>
    </row>
    <row r="103" spans="1:16" x14ac:dyDescent="0.25">
      <c r="A103" s="2">
        <f t="shared" si="1"/>
        <v>100</v>
      </c>
      <c r="B103" s="4" t="s">
        <v>157</v>
      </c>
      <c r="C103" s="3" t="s">
        <v>232</v>
      </c>
      <c r="D103" s="3" t="s">
        <v>284</v>
      </c>
      <c r="E103" s="3" t="s">
        <v>157</v>
      </c>
      <c r="F103" s="3" t="s">
        <v>434</v>
      </c>
      <c r="G103" s="3" t="s">
        <v>273</v>
      </c>
      <c r="H103" s="3" t="s">
        <v>435</v>
      </c>
      <c r="I103" s="3" t="s">
        <v>19</v>
      </c>
      <c r="J103" s="3" t="s">
        <v>93</v>
      </c>
      <c r="K103" s="3"/>
      <c r="L103" s="3">
        <v>560086</v>
      </c>
      <c r="M103" s="4" t="s">
        <v>1378</v>
      </c>
      <c r="N103" s="4">
        <v>120</v>
      </c>
      <c r="O103" s="2">
        <v>30</v>
      </c>
      <c r="P103" s="3" t="s">
        <v>21</v>
      </c>
    </row>
    <row r="104" spans="1:16" x14ac:dyDescent="0.25">
      <c r="A104" s="2">
        <f t="shared" si="1"/>
        <v>101</v>
      </c>
      <c r="B104" s="4" t="s">
        <v>436</v>
      </c>
      <c r="C104" s="3"/>
      <c r="D104" s="3" t="s">
        <v>437</v>
      </c>
      <c r="E104" s="3" t="s">
        <v>438</v>
      </c>
      <c r="F104" s="3" t="s">
        <v>23</v>
      </c>
      <c r="G104" s="3" t="s">
        <v>437</v>
      </c>
      <c r="H104" s="3" t="s">
        <v>439</v>
      </c>
      <c r="I104" s="3" t="s">
        <v>19</v>
      </c>
      <c r="J104" s="3" t="s">
        <v>83</v>
      </c>
      <c r="K104" s="3"/>
      <c r="L104" s="3">
        <v>134109</v>
      </c>
      <c r="M104" s="4" t="s">
        <v>1379</v>
      </c>
      <c r="N104" s="4">
        <v>173</v>
      </c>
      <c r="O104" s="2">
        <v>43.25</v>
      </c>
      <c r="P104" s="3" t="s">
        <v>21</v>
      </c>
    </row>
    <row r="105" spans="1:16" x14ac:dyDescent="0.25">
      <c r="A105" s="2">
        <f t="shared" si="1"/>
        <v>102</v>
      </c>
      <c r="B105" s="4" t="s">
        <v>440</v>
      </c>
      <c r="C105" s="3"/>
      <c r="D105" s="3" t="s">
        <v>76</v>
      </c>
      <c r="E105" s="3" t="s">
        <v>148</v>
      </c>
      <c r="F105" s="3" t="s">
        <v>441</v>
      </c>
      <c r="G105" s="3" t="s">
        <v>76</v>
      </c>
      <c r="H105" s="3" t="s">
        <v>442</v>
      </c>
      <c r="I105" s="3" t="s">
        <v>19</v>
      </c>
      <c r="J105" s="3" t="s">
        <v>283</v>
      </c>
      <c r="K105" s="3"/>
      <c r="L105" s="3">
        <v>141002</v>
      </c>
      <c r="M105" s="4" t="s">
        <v>1380</v>
      </c>
      <c r="N105" s="4">
        <v>564</v>
      </c>
      <c r="O105" s="2">
        <v>141</v>
      </c>
      <c r="P105" s="3" t="s">
        <v>21</v>
      </c>
    </row>
    <row r="106" spans="1:16" x14ac:dyDescent="0.25">
      <c r="A106" s="2">
        <f t="shared" si="1"/>
        <v>103</v>
      </c>
      <c r="B106" s="4" t="s">
        <v>443</v>
      </c>
      <c r="C106" s="3"/>
      <c r="D106" s="3" t="s">
        <v>444</v>
      </c>
      <c r="E106" s="3" t="s">
        <v>445</v>
      </c>
      <c r="F106" s="3"/>
      <c r="G106" s="3" t="s">
        <v>444</v>
      </c>
      <c r="H106" s="3" t="s">
        <v>446</v>
      </c>
      <c r="I106" s="3" t="s">
        <v>19</v>
      </c>
      <c r="J106" s="3" t="s">
        <v>60</v>
      </c>
      <c r="K106" s="3"/>
      <c r="L106" s="3">
        <v>302002</v>
      </c>
      <c r="M106" s="4" t="s">
        <v>1381</v>
      </c>
      <c r="N106" s="4">
        <v>120</v>
      </c>
      <c r="O106" s="2">
        <v>30</v>
      </c>
      <c r="P106" s="3" t="s">
        <v>21</v>
      </c>
    </row>
    <row r="107" spans="1:16" x14ac:dyDescent="0.25">
      <c r="A107" s="2">
        <f t="shared" si="1"/>
        <v>104</v>
      </c>
      <c r="B107" s="4" t="s">
        <v>447</v>
      </c>
      <c r="C107" s="3"/>
      <c r="D107" s="3" t="s">
        <v>58</v>
      </c>
      <c r="E107" s="3" t="s">
        <v>448</v>
      </c>
      <c r="F107" s="3"/>
      <c r="G107" s="3" t="s">
        <v>89</v>
      </c>
      <c r="H107" s="3" t="s">
        <v>449</v>
      </c>
      <c r="I107" s="3" t="s">
        <v>19</v>
      </c>
      <c r="J107" s="3" t="s">
        <v>34</v>
      </c>
      <c r="K107" s="3"/>
      <c r="L107" s="3">
        <v>600023</v>
      </c>
      <c r="M107" s="4" t="s">
        <v>1382</v>
      </c>
      <c r="N107" s="4">
        <v>3</v>
      </c>
      <c r="O107" s="2">
        <v>0.75</v>
      </c>
      <c r="P107" s="3" t="s">
        <v>21</v>
      </c>
    </row>
    <row r="108" spans="1:16" x14ac:dyDescent="0.25">
      <c r="A108" s="2">
        <f t="shared" si="1"/>
        <v>105</v>
      </c>
      <c r="B108" s="4" t="s">
        <v>423</v>
      </c>
      <c r="C108" s="3" t="s">
        <v>450</v>
      </c>
      <c r="D108" s="3" t="s">
        <v>172</v>
      </c>
      <c r="E108" s="3" t="s">
        <v>450</v>
      </c>
      <c r="F108" s="3"/>
      <c r="G108" s="3"/>
      <c r="H108" s="3" t="s">
        <v>451</v>
      </c>
      <c r="I108" s="3" t="s">
        <v>19</v>
      </c>
      <c r="J108" s="3" t="s">
        <v>176</v>
      </c>
      <c r="K108" s="3"/>
      <c r="L108" s="3">
        <v>380063</v>
      </c>
      <c r="M108" s="4" t="s">
        <v>1383</v>
      </c>
      <c r="N108" s="4">
        <v>120</v>
      </c>
      <c r="O108" s="2">
        <v>30</v>
      </c>
      <c r="P108" s="3" t="s">
        <v>21</v>
      </c>
    </row>
    <row r="109" spans="1:16" x14ac:dyDescent="0.25">
      <c r="A109" s="2">
        <f t="shared" si="1"/>
        <v>106</v>
      </c>
      <c r="B109" s="4" t="s">
        <v>452</v>
      </c>
      <c r="C109" s="3" t="s">
        <v>453</v>
      </c>
      <c r="D109" s="3" t="s">
        <v>454</v>
      </c>
      <c r="E109" s="3" t="s">
        <v>454</v>
      </c>
      <c r="F109" s="3" t="s">
        <v>455</v>
      </c>
      <c r="G109" s="3" t="s">
        <v>452</v>
      </c>
      <c r="H109" s="3" t="s">
        <v>456</v>
      </c>
      <c r="I109" s="3" t="s">
        <v>19</v>
      </c>
      <c r="J109" s="3" t="s">
        <v>176</v>
      </c>
      <c r="K109" s="3"/>
      <c r="L109" s="3">
        <v>380054</v>
      </c>
      <c r="M109" s="4" t="s">
        <v>1384</v>
      </c>
      <c r="N109" s="4">
        <v>217</v>
      </c>
      <c r="O109" s="2">
        <v>54.25</v>
      </c>
      <c r="P109" s="3" t="s">
        <v>21</v>
      </c>
    </row>
    <row r="110" spans="1:16" x14ac:dyDescent="0.25">
      <c r="A110" s="2">
        <f t="shared" si="1"/>
        <v>107</v>
      </c>
      <c r="B110" s="4" t="s">
        <v>455</v>
      </c>
      <c r="C110" s="3" t="s">
        <v>457</v>
      </c>
      <c r="D110" s="3" t="s">
        <v>452</v>
      </c>
      <c r="E110" s="3" t="s">
        <v>452</v>
      </c>
      <c r="F110" s="3" t="s">
        <v>457</v>
      </c>
      <c r="G110" s="3" t="s">
        <v>458</v>
      </c>
      <c r="H110" s="3" t="s">
        <v>459</v>
      </c>
      <c r="I110" s="3" t="s">
        <v>19</v>
      </c>
      <c r="J110" s="3" t="s">
        <v>176</v>
      </c>
      <c r="K110" s="3"/>
      <c r="L110" s="3">
        <v>380054</v>
      </c>
      <c r="M110" s="4" t="s">
        <v>1385</v>
      </c>
      <c r="N110" s="4">
        <v>173</v>
      </c>
      <c r="O110" s="2">
        <v>43.25</v>
      </c>
      <c r="P110" s="3" t="s">
        <v>21</v>
      </c>
    </row>
    <row r="111" spans="1:16" x14ac:dyDescent="0.25">
      <c r="A111" s="2">
        <f t="shared" si="1"/>
        <v>108</v>
      </c>
      <c r="B111" s="4" t="s">
        <v>460</v>
      </c>
      <c r="C111" s="3" t="s">
        <v>461</v>
      </c>
      <c r="D111" s="3" t="s">
        <v>462</v>
      </c>
      <c r="E111" s="3" t="s">
        <v>463</v>
      </c>
      <c r="F111" s="3" t="s">
        <v>464</v>
      </c>
      <c r="G111" s="3" t="s">
        <v>462</v>
      </c>
      <c r="H111" s="3" t="s">
        <v>465</v>
      </c>
      <c r="I111" s="3" t="s">
        <v>19</v>
      </c>
      <c r="J111" s="3" t="s">
        <v>28</v>
      </c>
      <c r="K111" s="3"/>
      <c r="L111" s="3">
        <v>180002</v>
      </c>
      <c r="M111" s="4" t="s">
        <v>1386</v>
      </c>
      <c r="N111" s="4">
        <v>100</v>
      </c>
      <c r="O111" s="2">
        <v>25</v>
      </c>
      <c r="P111" s="3" t="s">
        <v>21</v>
      </c>
    </row>
    <row r="112" spans="1:16" x14ac:dyDescent="0.25">
      <c r="A112" s="2">
        <f t="shared" si="1"/>
        <v>109</v>
      </c>
      <c r="B112" s="4" t="s">
        <v>100</v>
      </c>
      <c r="C112" s="3" t="s">
        <v>62</v>
      </c>
      <c r="D112" s="3" t="s">
        <v>466</v>
      </c>
      <c r="E112" s="3" t="s">
        <v>105</v>
      </c>
      <c r="F112" s="3" t="s">
        <v>467</v>
      </c>
      <c r="G112" s="3" t="s">
        <v>466</v>
      </c>
      <c r="H112" s="3" t="s">
        <v>468</v>
      </c>
      <c r="I112" s="3" t="s">
        <v>19</v>
      </c>
      <c r="J112" s="3" t="s">
        <v>231</v>
      </c>
      <c r="K112" s="3"/>
      <c r="L112" s="3">
        <v>828111</v>
      </c>
      <c r="M112" s="4" t="s">
        <v>1387</v>
      </c>
      <c r="N112" s="4">
        <v>200</v>
      </c>
      <c r="O112" s="2">
        <v>50</v>
      </c>
      <c r="P112" s="3" t="s">
        <v>21</v>
      </c>
    </row>
    <row r="113" spans="1:16" x14ac:dyDescent="0.25">
      <c r="A113" s="2">
        <f t="shared" si="1"/>
        <v>110</v>
      </c>
      <c r="B113" s="4" t="s">
        <v>445</v>
      </c>
      <c r="C113" s="3"/>
      <c r="D113" s="3" t="s">
        <v>469</v>
      </c>
      <c r="E113" s="3" t="s">
        <v>470</v>
      </c>
      <c r="F113" s="3"/>
      <c r="G113" s="3" t="s">
        <v>469</v>
      </c>
      <c r="H113" s="3" t="s">
        <v>471</v>
      </c>
      <c r="I113" s="3" t="s">
        <v>19</v>
      </c>
      <c r="J113" s="3" t="s">
        <v>358</v>
      </c>
      <c r="K113" s="3"/>
      <c r="L113" s="3">
        <v>462001</v>
      </c>
      <c r="M113" s="4" t="s">
        <v>1388</v>
      </c>
      <c r="N113" s="4">
        <v>100</v>
      </c>
      <c r="O113" s="2">
        <v>25</v>
      </c>
      <c r="P113" s="3" t="s">
        <v>21</v>
      </c>
    </row>
    <row r="114" spans="1:16" x14ac:dyDescent="0.25">
      <c r="A114" s="2">
        <f t="shared" si="1"/>
        <v>111</v>
      </c>
      <c r="B114" s="4" t="s">
        <v>472</v>
      </c>
      <c r="C114" s="3"/>
      <c r="D114" s="3"/>
      <c r="E114" s="3" t="s">
        <v>473</v>
      </c>
      <c r="F114" s="3"/>
      <c r="G114" s="3" t="s">
        <v>474</v>
      </c>
      <c r="H114" s="3" t="s">
        <v>475</v>
      </c>
      <c r="I114" s="3" t="s">
        <v>19</v>
      </c>
      <c r="J114" s="3" t="s">
        <v>93</v>
      </c>
      <c r="K114" s="3"/>
      <c r="L114" s="3">
        <v>560061</v>
      </c>
      <c r="M114" s="4" t="s">
        <v>1389</v>
      </c>
      <c r="N114" s="4">
        <v>303</v>
      </c>
      <c r="O114" s="2">
        <v>75.75</v>
      </c>
      <c r="P114" s="3" t="s">
        <v>21</v>
      </c>
    </row>
    <row r="115" spans="1:16" x14ac:dyDescent="0.25">
      <c r="A115" s="2">
        <f t="shared" si="1"/>
        <v>112</v>
      </c>
      <c r="B115" s="4" t="s">
        <v>289</v>
      </c>
      <c r="C115" s="3"/>
      <c r="D115" s="3" t="s">
        <v>476</v>
      </c>
      <c r="E115" s="3" t="s">
        <v>477</v>
      </c>
      <c r="F115" s="3" t="s">
        <v>85</v>
      </c>
      <c r="G115" s="3" t="s">
        <v>476</v>
      </c>
      <c r="H115" s="3" t="s">
        <v>478</v>
      </c>
      <c r="I115" s="3" t="s">
        <v>19</v>
      </c>
      <c r="J115" s="3" t="s">
        <v>104</v>
      </c>
      <c r="K115" s="3"/>
      <c r="L115" s="3">
        <v>500073</v>
      </c>
      <c r="M115" s="4" t="s">
        <v>1390</v>
      </c>
      <c r="N115" s="4">
        <v>1212</v>
      </c>
      <c r="O115" s="2">
        <v>303</v>
      </c>
      <c r="P115" s="3" t="s">
        <v>21</v>
      </c>
    </row>
    <row r="116" spans="1:16" x14ac:dyDescent="0.25">
      <c r="A116" s="2">
        <f t="shared" si="1"/>
        <v>113</v>
      </c>
      <c r="B116" s="4" t="s">
        <v>479</v>
      </c>
      <c r="C116" s="3"/>
      <c r="D116" s="3" t="s">
        <v>476</v>
      </c>
      <c r="E116" s="3" t="s">
        <v>480</v>
      </c>
      <c r="F116" s="3"/>
      <c r="G116" s="3" t="s">
        <v>476</v>
      </c>
      <c r="H116" s="3" t="s">
        <v>481</v>
      </c>
      <c r="I116" s="3" t="s">
        <v>19</v>
      </c>
      <c r="J116" s="3" t="s">
        <v>104</v>
      </c>
      <c r="K116" s="3"/>
      <c r="L116" s="3">
        <v>500012</v>
      </c>
      <c r="M116" s="4" t="s">
        <v>1391</v>
      </c>
      <c r="N116" s="4">
        <v>303</v>
      </c>
      <c r="O116" s="2">
        <v>75.75</v>
      </c>
      <c r="P116" s="3" t="s">
        <v>21</v>
      </c>
    </row>
    <row r="117" spans="1:16" x14ac:dyDescent="0.25">
      <c r="A117" s="2">
        <f t="shared" si="1"/>
        <v>114</v>
      </c>
      <c r="B117" s="4" t="s">
        <v>482</v>
      </c>
      <c r="C117" s="3" t="s">
        <v>483</v>
      </c>
      <c r="D117" s="3" t="s">
        <v>484</v>
      </c>
      <c r="E117" s="3" t="s">
        <v>485</v>
      </c>
      <c r="F117" s="3" t="s">
        <v>85</v>
      </c>
      <c r="G117" s="3" t="s">
        <v>484</v>
      </c>
      <c r="H117" s="3" t="s">
        <v>486</v>
      </c>
      <c r="I117" s="3" t="s">
        <v>19</v>
      </c>
      <c r="J117" s="3" t="s">
        <v>39</v>
      </c>
      <c r="K117" s="3"/>
      <c r="L117" s="3">
        <v>110088</v>
      </c>
      <c r="M117" s="4" t="s">
        <v>1392</v>
      </c>
      <c r="N117" s="4">
        <v>130</v>
      </c>
      <c r="O117" s="2">
        <v>32.5</v>
      </c>
      <c r="P117" s="3" t="s">
        <v>21</v>
      </c>
    </row>
    <row r="118" spans="1:16" x14ac:dyDescent="0.25">
      <c r="A118" s="2">
        <f t="shared" si="1"/>
        <v>115</v>
      </c>
      <c r="B118" s="4" t="s">
        <v>487</v>
      </c>
      <c r="C118" s="3" t="s">
        <v>488</v>
      </c>
      <c r="D118" s="3" t="s">
        <v>51</v>
      </c>
      <c r="E118" s="3" t="s">
        <v>488</v>
      </c>
      <c r="F118" s="3"/>
      <c r="G118" s="3" t="s">
        <v>51</v>
      </c>
      <c r="H118" s="3" t="s">
        <v>489</v>
      </c>
      <c r="I118" s="3" t="s">
        <v>19</v>
      </c>
      <c r="J118" s="3" t="s">
        <v>20</v>
      </c>
      <c r="K118" s="3"/>
      <c r="L118" s="3">
        <v>442404</v>
      </c>
      <c r="M118" s="4" t="s">
        <v>1393</v>
      </c>
      <c r="N118" s="4">
        <v>50</v>
      </c>
      <c r="O118" s="2">
        <v>12.5</v>
      </c>
      <c r="P118" s="3" t="s">
        <v>21</v>
      </c>
    </row>
    <row r="119" spans="1:16" x14ac:dyDescent="0.25">
      <c r="A119" s="2">
        <f t="shared" si="1"/>
        <v>116</v>
      </c>
      <c r="B119" s="4" t="s">
        <v>490</v>
      </c>
      <c r="C119" s="3" t="s">
        <v>491</v>
      </c>
      <c r="D119" s="3" t="s">
        <v>492</v>
      </c>
      <c r="E119" s="3" t="s">
        <v>491</v>
      </c>
      <c r="F119" s="3" t="s">
        <v>493</v>
      </c>
      <c r="G119" s="3" t="s">
        <v>492</v>
      </c>
      <c r="H119" s="3" t="s">
        <v>494</v>
      </c>
      <c r="I119" s="3" t="s">
        <v>19</v>
      </c>
      <c r="J119" s="3" t="s">
        <v>20</v>
      </c>
      <c r="K119" s="3"/>
      <c r="L119" s="3">
        <v>400067</v>
      </c>
      <c r="M119" s="4" t="s">
        <v>1394</v>
      </c>
      <c r="N119" s="4">
        <v>500</v>
      </c>
      <c r="O119" s="2">
        <v>125</v>
      </c>
      <c r="P119" s="3" t="s">
        <v>21</v>
      </c>
    </row>
    <row r="120" spans="1:16" x14ac:dyDescent="0.25">
      <c r="A120" s="2">
        <f t="shared" si="1"/>
        <v>117</v>
      </c>
      <c r="B120" s="4" t="s">
        <v>495</v>
      </c>
      <c r="C120" s="3" t="s">
        <v>289</v>
      </c>
      <c r="D120" s="3" t="s">
        <v>496</v>
      </c>
      <c r="E120" s="3" t="s">
        <v>289</v>
      </c>
      <c r="F120" s="3" t="s">
        <v>497</v>
      </c>
      <c r="G120" s="3" t="s">
        <v>496</v>
      </c>
      <c r="H120" s="3" t="s">
        <v>498</v>
      </c>
      <c r="I120" s="3" t="s">
        <v>19</v>
      </c>
      <c r="J120" s="3" t="s">
        <v>20</v>
      </c>
      <c r="K120" s="3"/>
      <c r="L120" s="3">
        <v>400065</v>
      </c>
      <c r="M120" s="4" t="s">
        <v>1395</v>
      </c>
      <c r="N120" s="4">
        <v>50</v>
      </c>
      <c r="O120" s="2">
        <v>12.5</v>
      </c>
      <c r="P120" s="3" t="s">
        <v>21</v>
      </c>
    </row>
    <row r="121" spans="1:16" x14ac:dyDescent="0.25">
      <c r="A121" s="2">
        <f t="shared" si="1"/>
        <v>118</v>
      </c>
      <c r="B121" s="4" t="s">
        <v>499</v>
      </c>
      <c r="C121" s="3"/>
      <c r="D121" s="3" t="s">
        <v>62</v>
      </c>
      <c r="E121" s="3" t="s">
        <v>500</v>
      </c>
      <c r="F121" s="3"/>
      <c r="G121" s="3" t="s">
        <v>101</v>
      </c>
      <c r="H121" s="3" t="s">
        <v>501</v>
      </c>
      <c r="I121" s="3" t="s">
        <v>19</v>
      </c>
      <c r="J121" s="3" t="s">
        <v>231</v>
      </c>
      <c r="K121" s="3"/>
      <c r="L121" s="3">
        <v>800009</v>
      </c>
      <c r="M121" s="4" t="s">
        <v>1396</v>
      </c>
      <c r="N121" s="4">
        <v>303</v>
      </c>
      <c r="O121" s="2">
        <v>75.75</v>
      </c>
      <c r="P121" s="3" t="s">
        <v>21</v>
      </c>
    </row>
    <row r="122" spans="1:16" x14ac:dyDescent="0.25">
      <c r="A122" s="2">
        <f t="shared" si="1"/>
        <v>119</v>
      </c>
      <c r="B122" s="4" t="s">
        <v>502</v>
      </c>
      <c r="C122" s="3" t="s">
        <v>23</v>
      </c>
      <c r="D122" s="3" t="s">
        <v>503</v>
      </c>
      <c r="E122" s="3" t="s">
        <v>68</v>
      </c>
      <c r="F122" s="3" t="s">
        <v>504</v>
      </c>
      <c r="G122" s="3" t="s">
        <v>503</v>
      </c>
      <c r="H122" s="3" t="s">
        <v>505</v>
      </c>
      <c r="I122" s="3" t="s">
        <v>19</v>
      </c>
      <c r="J122" s="3" t="s">
        <v>216</v>
      </c>
      <c r="K122" s="3"/>
      <c r="L122" s="3">
        <v>247001</v>
      </c>
      <c r="M122" s="4" t="s">
        <v>1397</v>
      </c>
      <c r="N122" s="4">
        <v>100</v>
      </c>
      <c r="O122" s="2">
        <v>25</v>
      </c>
      <c r="P122" s="3" t="s">
        <v>21</v>
      </c>
    </row>
    <row r="123" spans="1:16" x14ac:dyDescent="0.25">
      <c r="A123" s="2">
        <f t="shared" si="1"/>
        <v>120</v>
      </c>
      <c r="B123" s="4" t="s">
        <v>506</v>
      </c>
      <c r="C123" s="3" t="s">
        <v>365</v>
      </c>
      <c r="D123" s="3" t="s">
        <v>507</v>
      </c>
      <c r="E123" s="3" t="s">
        <v>508</v>
      </c>
      <c r="F123" s="3" t="s">
        <v>509</v>
      </c>
      <c r="G123" s="3" t="s">
        <v>507</v>
      </c>
      <c r="H123" s="3" t="s">
        <v>510</v>
      </c>
      <c r="I123" s="3" t="s">
        <v>19</v>
      </c>
      <c r="J123" s="3" t="s">
        <v>216</v>
      </c>
      <c r="K123" s="3"/>
      <c r="L123" s="3">
        <v>281005</v>
      </c>
      <c r="M123" s="4" t="s">
        <v>1398</v>
      </c>
      <c r="N123" s="4">
        <v>100</v>
      </c>
      <c r="O123" s="2">
        <v>25</v>
      </c>
      <c r="P123" s="3" t="s">
        <v>21</v>
      </c>
    </row>
    <row r="124" spans="1:16" x14ac:dyDescent="0.25">
      <c r="A124" s="2">
        <f t="shared" si="1"/>
        <v>121</v>
      </c>
      <c r="B124" s="4" t="s">
        <v>43</v>
      </c>
      <c r="C124" s="3" t="s">
        <v>511</v>
      </c>
      <c r="D124" s="3" t="s">
        <v>89</v>
      </c>
      <c r="E124" s="3" t="s">
        <v>512</v>
      </c>
      <c r="F124" s="3" t="s">
        <v>509</v>
      </c>
      <c r="G124" s="3" t="s">
        <v>513</v>
      </c>
      <c r="H124" s="3" t="s">
        <v>514</v>
      </c>
      <c r="I124" s="3" t="s">
        <v>19</v>
      </c>
      <c r="J124" s="3" t="s">
        <v>34</v>
      </c>
      <c r="K124" s="3"/>
      <c r="L124" s="3">
        <v>600013</v>
      </c>
      <c r="M124" s="4" t="s">
        <v>1399</v>
      </c>
      <c r="N124" s="4">
        <v>130</v>
      </c>
      <c r="O124" s="2">
        <v>32.5</v>
      </c>
      <c r="P124" s="3" t="s">
        <v>21</v>
      </c>
    </row>
    <row r="125" spans="1:16" x14ac:dyDescent="0.25">
      <c r="A125" s="2">
        <f t="shared" si="1"/>
        <v>122</v>
      </c>
      <c r="B125" s="4" t="s">
        <v>515</v>
      </c>
      <c r="C125" s="3"/>
      <c r="D125" s="3" t="s">
        <v>29</v>
      </c>
      <c r="E125" s="3" t="s">
        <v>23</v>
      </c>
      <c r="F125" s="3"/>
      <c r="G125" s="3"/>
      <c r="H125" s="3" t="s">
        <v>516</v>
      </c>
      <c r="I125" s="3" t="s">
        <v>19</v>
      </c>
      <c r="J125" s="3" t="s">
        <v>34</v>
      </c>
      <c r="K125" s="3"/>
      <c r="L125" s="3">
        <v>638315</v>
      </c>
      <c r="M125" s="4" t="s">
        <v>1400</v>
      </c>
      <c r="N125" s="4">
        <v>100</v>
      </c>
      <c r="O125" s="2">
        <v>25</v>
      </c>
      <c r="P125" s="3" t="s">
        <v>21</v>
      </c>
    </row>
    <row r="126" spans="1:16" x14ac:dyDescent="0.25">
      <c r="A126" s="2">
        <f t="shared" si="1"/>
        <v>123</v>
      </c>
      <c r="B126" s="4" t="s">
        <v>517</v>
      </c>
      <c r="C126" s="3"/>
      <c r="D126" s="3" t="s">
        <v>518</v>
      </c>
      <c r="E126" s="3" t="s">
        <v>17</v>
      </c>
      <c r="F126" s="3"/>
      <c r="G126" s="3"/>
      <c r="H126" s="3" t="s">
        <v>519</v>
      </c>
      <c r="I126" s="3" t="s">
        <v>19</v>
      </c>
      <c r="J126" s="3" t="s">
        <v>176</v>
      </c>
      <c r="K126" s="3"/>
      <c r="L126" s="3">
        <v>382443</v>
      </c>
      <c r="M126" s="4" t="s">
        <v>1401</v>
      </c>
      <c r="N126" s="4">
        <v>1</v>
      </c>
      <c r="O126" s="2">
        <v>0.25</v>
      </c>
      <c r="P126" s="3" t="s">
        <v>21</v>
      </c>
    </row>
    <row r="127" spans="1:16" x14ac:dyDescent="0.25">
      <c r="A127" s="2">
        <f t="shared" si="1"/>
        <v>124</v>
      </c>
      <c r="B127" s="4" t="s">
        <v>520</v>
      </c>
      <c r="C127" s="3" t="s">
        <v>455</v>
      </c>
      <c r="D127" s="3" t="s">
        <v>172</v>
      </c>
      <c r="E127" s="3" t="s">
        <v>455</v>
      </c>
      <c r="F127" s="3" t="s">
        <v>521</v>
      </c>
      <c r="G127" s="3" t="s">
        <v>172</v>
      </c>
      <c r="H127" s="3" t="s">
        <v>522</v>
      </c>
      <c r="I127" s="3" t="s">
        <v>19</v>
      </c>
      <c r="J127" s="3" t="s">
        <v>176</v>
      </c>
      <c r="K127" s="3"/>
      <c r="L127" s="3">
        <v>380004</v>
      </c>
      <c r="M127" s="4" t="s">
        <v>1402</v>
      </c>
      <c r="N127" s="4">
        <v>303</v>
      </c>
      <c r="O127" s="2">
        <v>75.75</v>
      </c>
      <c r="P127" s="3" t="s">
        <v>21</v>
      </c>
    </row>
    <row r="128" spans="1:16" x14ac:dyDescent="0.25">
      <c r="A128" s="2">
        <f t="shared" si="1"/>
        <v>125</v>
      </c>
      <c r="B128" s="4" t="s">
        <v>523</v>
      </c>
      <c r="C128" s="3" t="s">
        <v>455</v>
      </c>
      <c r="D128" s="3" t="s">
        <v>172</v>
      </c>
      <c r="E128" s="3" t="s">
        <v>455</v>
      </c>
      <c r="F128" s="3" t="s">
        <v>521</v>
      </c>
      <c r="G128" s="3" t="s">
        <v>172</v>
      </c>
      <c r="H128" s="3" t="s">
        <v>524</v>
      </c>
      <c r="I128" s="3" t="s">
        <v>19</v>
      </c>
      <c r="J128" s="3" t="s">
        <v>176</v>
      </c>
      <c r="K128" s="3"/>
      <c r="L128" s="3">
        <v>380004</v>
      </c>
      <c r="M128" s="4" t="s">
        <v>1403</v>
      </c>
      <c r="N128" s="4">
        <v>303</v>
      </c>
      <c r="O128" s="2">
        <v>75.75</v>
      </c>
      <c r="P128" s="3" t="s">
        <v>21</v>
      </c>
    </row>
    <row r="129" spans="1:16" x14ac:dyDescent="0.25">
      <c r="A129" s="2">
        <f t="shared" si="1"/>
        <v>126</v>
      </c>
      <c r="B129" s="4" t="s">
        <v>447</v>
      </c>
      <c r="C129" s="3" t="s">
        <v>455</v>
      </c>
      <c r="D129" s="3" t="s">
        <v>172</v>
      </c>
      <c r="E129" s="3" t="s">
        <v>455</v>
      </c>
      <c r="F129" s="3" t="s">
        <v>525</v>
      </c>
      <c r="G129" s="3" t="s">
        <v>172</v>
      </c>
      <c r="H129" s="3" t="s">
        <v>526</v>
      </c>
      <c r="I129" s="3" t="s">
        <v>19</v>
      </c>
      <c r="J129" s="3" t="s">
        <v>176</v>
      </c>
      <c r="K129" s="3"/>
      <c r="L129" s="3">
        <v>380004</v>
      </c>
      <c r="M129" s="4" t="s">
        <v>1404</v>
      </c>
      <c r="N129" s="4">
        <v>303</v>
      </c>
      <c r="O129" s="2">
        <v>75.75</v>
      </c>
      <c r="P129" s="3" t="s">
        <v>21</v>
      </c>
    </row>
    <row r="130" spans="1:16" x14ac:dyDescent="0.25">
      <c r="A130" s="2">
        <f t="shared" si="1"/>
        <v>127</v>
      </c>
      <c r="B130" s="4" t="s">
        <v>455</v>
      </c>
      <c r="C130" s="3" t="s">
        <v>521</v>
      </c>
      <c r="D130" s="3" t="s">
        <v>172</v>
      </c>
      <c r="E130" s="3" t="s">
        <v>521</v>
      </c>
      <c r="F130" s="3" t="s">
        <v>527</v>
      </c>
      <c r="G130" s="3" t="s">
        <v>172</v>
      </c>
      <c r="H130" s="3" t="s">
        <v>524</v>
      </c>
      <c r="I130" s="3" t="s">
        <v>19</v>
      </c>
      <c r="J130" s="3" t="s">
        <v>176</v>
      </c>
      <c r="K130" s="3"/>
      <c r="L130" s="3">
        <v>380004</v>
      </c>
      <c r="M130" s="4" t="s">
        <v>1405</v>
      </c>
      <c r="N130" s="4">
        <v>303</v>
      </c>
      <c r="O130" s="2">
        <v>75.75</v>
      </c>
      <c r="P130" s="3" t="s">
        <v>21</v>
      </c>
    </row>
    <row r="131" spans="1:16" x14ac:dyDescent="0.25">
      <c r="A131" s="2">
        <f t="shared" si="1"/>
        <v>128</v>
      </c>
      <c r="B131" s="4" t="s">
        <v>528</v>
      </c>
      <c r="C131" s="3"/>
      <c r="D131" s="3" t="s">
        <v>51</v>
      </c>
      <c r="E131" s="3" t="s">
        <v>72</v>
      </c>
      <c r="F131" s="3" t="s">
        <v>529</v>
      </c>
      <c r="G131" s="3" t="s">
        <v>51</v>
      </c>
      <c r="H131" s="3" t="s">
        <v>530</v>
      </c>
      <c r="I131" s="3" t="s">
        <v>19</v>
      </c>
      <c r="J131" s="3" t="s">
        <v>216</v>
      </c>
      <c r="K131" s="3"/>
      <c r="L131" s="3">
        <v>201010</v>
      </c>
      <c r="M131" s="4" t="s">
        <v>1406</v>
      </c>
      <c r="N131" s="4">
        <v>500</v>
      </c>
      <c r="O131" s="2">
        <v>125</v>
      </c>
      <c r="P131" s="3" t="s">
        <v>21</v>
      </c>
    </row>
    <row r="132" spans="1:16" x14ac:dyDescent="0.25">
      <c r="A132" s="2">
        <f t="shared" si="1"/>
        <v>129</v>
      </c>
      <c r="B132" s="4" t="s">
        <v>148</v>
      </c>
      <c r="C132" s="3" t="s">
        <v>31</v>
      </c>
      <c r="D132" s="3" t="s">
        <v>531</v>
      </c>
      <c r="E132" s="3" t="s">
        <v>68</v>
      </c>
      <c r="F132" s="3" t="s">
        <v>532</v>
      </c>
      <c r="G132" s="3" t="s">
        <v>531</v>
      </c>
      <c r="H132" s="3" t="s">
        <v>533</v>
      </c>
      <c r="I132" s="3" t="s">
        <v>19</v>
      </c>
      <c r="J132" s="3" t="s">
        <v>39</v>
      </c>
      <c r="K132" s="3"/>
      <c r="L132" s="3">
        <v>110024</v>
      </c>
      <c r="M132" s="4" t="s">
        <v>1407</v>
      </c>
      <c r="N132" s="4">
        <v>1000</v>
      </c>
      <c r="O132" s="2">
        <v>250</v>
      </c>
      <c r="P132" s="3" t="s">
        <v>21</v>
      </c>
    </row>
    <row r="133" spans="1:16" x14ac:dyDescent="0.25">
      <c r="A133" s="2">
        <f t="shared" si="1"/>
        <v>130</v>
      </c>
      <c r="B133" s="4" t="s">
        <v>534</v>
      </c>
      <c r="C133" s="3"/>
      <c r="D133" s="3"/>
      <c r="E133" s="3" t="s">
        <v>355</v>
      </c>
      <c r="F133" s="3" t="s">
        <v>535</v>
      </c>
      <c r="G133" s="3" t="s">
        <v>536</v>
      </c>
      <c r="H133" s="3" t="s">
        <v>537</v>
      </c>
      <c r="I133" s="3" t="s">
        <v>19</v>
      </c>
      <c r="J133" s="3" t="s">
        <v>83</v>
      </c>
      <c r="K133" s="3"/>
      <c r="L133" s="3">
        <v>126102</v>
      </c>
      <c r="M133" s="4" t="s">
        <v>1408</v>
      </c>
      <c r="N133" s="4">
        <v>173</v>
      </c>
      <c r="O133" s="2">
        <v>43.25</v>
      </c>
      <c r="P133" s="3" t="s">
        <v>21</v>
      </c>
    </row>
    <row r="134" spans="1:16" x14ac:dyDescent="0.25">
      <c r="A134" s="2">
        <f t="shared" ref="A134:A197" si="2">SUM(A133+1)</f>
        <v>131</v>
      </c>
      <c r="B134" s="4" t="s">
        <v>538</v>
      </c>
      <c r="C134" s="3"/>
      <c r="D134" s="3" t="s">
        <v>539</v>
      </c>
      <c r="E134" s="3" t="s">
        <v>355</v>
      </c>
      <c r="F134" s="3"/>
      <c r="G134" s="3" t="s">
        <v>224</v>
      </c>
      <c r="H134" s="3" t="s">
        <v>540</v>
      </c>
      <c r="I134" s="3" t="s">
        <v>19</v>
      </c>
      <c r="J134" s="3" t="s">
        <v>83</v>
      </c>
      <c r="K134" s="3"/>
      <c r="L134" s="3">
        <v>131002</v>
      </c>
      <c r="M134" s="4" t="s">
        <v>1409</v>
      </c>
      <c r="N134" s="4">
        <v>347</v>
      </c>
      <c r="O134" s="2">
        <v>86.75</v>
      </c>
      <c r="P134" s="3" t="s">
        <v>21</v>
      </c>
    </row>
    <row r="135" spans="1:16" x14ac:dyDescent="0.25">
      <c r="A135" s="2">
        <f t="shared" si="2"/>
        <v>132</v>
      </c>
      <c r="B135" s="4" t="s">
        <v>348</v>
      </c>
      <c r="C135" s="3"/>
      <c r="D135" s="3" t="s">
        <v>157</v>
      </c>
      <c r="E135" s="3" t="s">
        <v>541</v>
      </c>
      <c r="F135" s="3"/>
      <c r="G135" s="3" t="s">
        <v>58</v>
      </c>
      <c r="H135" s="3" t="s">
        <v>542</v>
      </c>
      <c r="I135" s="3" t="s">
        <v>19</v>
      </c>
      <c r="J135" s="3" t="s">
        <v>34</v>
      </c>
      <c r="K135" s="3"/>
      <c r="L135" s="3">
        <v>637201</v>
      </c>
      <c r="M135" s="4" t="s">
        <v>1410</v>
      </c>
      <c r="N135" s="4">
        <v>50</v>
      </c>
      <c r="O135" s="2">
        <v>12.5</v>
      </c>
      <c r="P135" s="3" t="s">
        <v>21</v>
      </c>
    </row>
    <row r="136" spans="1:16" x14ac:dyDescent="0.25">
      <c r="A136" s="2">
        <f t="shared" si="2"/>
        <v>133</v>
      </c>
      <c r="B136" s="4" t="s">
        <v>543</v>
      </c>
      <c r="C136" s="3"/>
      <c r="D136" s="3" t="s">
        <v>101</v>
      </c>
      <c r="E136" s="3" t="s">
        <v>544</v>
      </c>
      <c r="F136" s="3"/>
      <c r="G136" s="3" t="s">
        <v>545</v>
      </c>
      <c r="H136" s="3" t="s">
        <v>546</v>
      </c>
      <c r="I136" s="3" t="s">
        <v>19</v>
      </c>
      <c r="J136" s="3" t="s">
        <v>231</v>
      </c>
      <c r="K136" s="3"/>
      <c r="L136" s="3">
        <v>800020</v>
      </c>
      <c r="M136" s="4" t="s">
        <v>1411</v>
      </c>
      <c r="N136" s="4">
        <v>607</v>
      </c>
      <c r="O136" s="2">
        <v>151.75</v>
      </c>
      <c r="P136" s="3" t="s">
        <v>21</v>
      </c>
    </row>
    <row r="137" spans="1:16" x14ac:dyDescent="0.25">
      <c r="A137" s="2">
        <f t="shared" si="2"/>
        <v>134</v>
      </c>
      <c r="B137" s="4" t="s">
        <v>547</v>
      </c>
      <c r="C137" s="3"/>
      <c r="D137" s="3" t="s">
        <v>62</v>
      </c>
      <c r="E137" s="3" t="s">
        <v>500</v>
      </c>
      <c r="F137" s="3" t="s">
        <v>101</v>
      </c>
      <c r="G137" s="3" t="s">
        <v>41</v>
      </c>
      <c r="H137" s="3" t="s">
        <v>548</v>
      </c>
      <c r="I137" s="3" t="s">
        <v>19</v>
      </c>
      <c r="J137" s="3" t="s">
        <v>231</v>
      </c>
      <c r="K137" s="3"/>
      <c r="L137" s="3">
        <v>800020</v>
      </c>
      <c r="M137" s="4" t="s">
        <v>1412</v>
      </c>
      <c r="N137" s="4">
        <v>607</v>
      </c>
      <c r="O137" s="2">
        <v>151.75</v>
      </c>
      <c r="P137" s="3" t="s">
        <v>21</v>
      </c>
    </row>
    <row r="138" spans="1:16" x14ac:dyDescent="0.25">
      <c r="A138" s="2">
        <f t="shared" si="2"/>
        <v>135</v>
      </c>
      <c r="B138" s="4" t="s">
        <v>549</v>
      </c>
      <c r="C138" s="3"/>
      <c r="D138" s="3" t="s">
        <v>62</v>
      </c>
      <c r="E138" s="3" t="s">
        <v>105</v>
      </c>
      <c r="F138" s="3"/>
      <c r="G138" s="3" t="s">
        <v>550</v>
      </c>
      <c r="H138" s="3" t="s">
        <v>551</v>
      </c>
      <c r="I138" s="3" t="s">
        <v>19</v>
      </c>
      <c r="J138" s="3" t="s">
        <v>231</v>
      </c>
      <c r="K138" s="3"/>
      <c r="L138" s="3">
        <v>800020</v>
      </c>
      <c r="M138" s="4" t="s">
        <v>1413</v>
      </c>
      <c r="N138" s="4">
        <v>7</v>
      </c>
      <c r="O138" s="2">
        <v>1.75</v>
      </c>
      <c r="P138" s="3" t="s">
        <v>21</v>
      </c>
    </row>
    <row r="139" spans="1:16" x14ac:dyDescent="0.25">
      <c r="A139" s="2">
        <f t="shared" si="2"/>
        <v>136</v>
      </c>
      <c r="B139" s="4" t="s">
        <v>552</v>
      </c>
      <c r="C139" s="3" t="s">
        <v>553</v>
      </c>
      <c r="D139" s="3" t="s">
        <v>157</v>
      </c>
      <c r="E139" s="3" t="s">
        <v>554</v>
      </c>
      <c r="F139" s="3"/>
      <c r="G139" s="3" t="s">
        <v>555</v>
      </c>
      <c r="H139" s="3" t="s">
        <v>556</v>
      </c>
      <c r="I139" s="3" t="s">
        <v>19</v>
      </c>
      <c r="J139" s="3" t="s">
        <v>104</v>
      </c>
      <c r="K139" s="3"/>
      <c r="L139" s="3">
        <v>524101</v>
      </c>
      <c r="M139" s="4" t="s">
        <v>1414</v>
      </c>
      <c r="N139" s="4">
        <v>500</v>
      </c>
      <c r="O139" s="2">
        <v>125</v>
      </c>
      <c r="P139" s="3" t="s">
        <v>21</v>
      </c>
    </row>
    <row r="140" spans="1:16" x14ac:dyDescent="0.25">
      <c r="A140" s="2">
        <f t="shared" si="2"/>
        <v>137</v>
      </c>
      <c r="B140" s="4" t="s">
        <v>557</v>
      </c>
      <c r="C140" s="3"/>
      <c r="D140" s="3" t="s">
        <v>558</v>
      </c>
      <c r="E140" s="3" t="s">
        <v>559</v>
      </c>
      <c r="F140" s="3" t="s">
        <v>560</v>
      </c>
      <c r="G140" s="3" t="s">
        <v>58</v>
      </c>
      <c r="H140" s="3" t="s">
        <v>561</v>
      </c>
      <c r="I140" s="3" t="s">
        <v>19</v>
      </c>
      <c r="J140" s="3" t="s">
        <v>104</v>
      </c>
      <c r="K140" s="3"/>
      <c r="L140" s="3">
        <v>517501</v>
      </c>
      <c r="M140" s="4" t="s">
        <v>1415</v>
      </c>
      <c r="N140" s="4">
        <v>100</v>
      </c>
      <c r="O140" s="2">
        <v>25</v>
      </c>
      <c r="P140" s="3" t="s">
        <v>21</v>
      </c>
    </row>
    <row r="141" spans="1:16" x14ac:dyDescent="0.25">
      <c r="A141" s="2">
        <f t="shared" si="2"/>
        <v>138</v>
      </c>
      <c r="B141" s="4" t="s">
        <v>402</v>
      </c>
      <c r="C141" s="3"/>
      <c r="D141" s="3" t="s">
        <v>562</v>
      </c>
      <c r="E141" s="3" t="s">
        <v>563</v>
      </c>
      <c r="F141" s="3" t="s">
        <v>406</v>
      </c>
      <c r="G141" s="3" t="s">
        <v>564</v>
      </c>
      <c r="H141" s="3" t="s">
        <v>565</v>
      </c>
      <c r="I141" s="3" t="s">
        <v>19</v>
      </c>
      <c r="J141" s="3" t="s">
        <v>104</v>
      </c>
      <c r="K141" s="3"/>
      <c r="L141" s="3">
        <v>532127</v>
      </c>
      <c r="M141" s="4" t="s">
        <v>1416</v>
      </c>
      <c r="N141" s="4">
        <v>100</v>
      </c>
      <c r="O141" s="2">
        <v>25</v>
      </c>
      <c r="P141" s="3" t="s">
        <v>21</v>
      </c>
    </row>
    <row r="142" spans="1:16" x14ac:dyDescent="0.25">
      <c r="A142" s="2">
        <f t="shared" si="2"/>
        <v>139</v>
      </c>
      <c r="B142" s="4" t="s">
        <v>566</v>
      </c>
      <c r="C142" s="3"/>
      <c r="D142" s="3" t="s">
        <v>567</v>
      </c>
      <c r="E142" s="3" t="s">
        <v>568</v>
      </c>
      <c r="F142" s="3"/>
      <c r="G142" s="3" t="s">
        <v>164</v>
      </c>
      <c r="H142" s="3" t="s">
        <v>569</v>
      </c>
      <c r="I142" s="3" t="s">
        <v>19</v>
      </c>
      <c r="J142" s="3" t="s">
        <v>104</v>
      </c>
      <c r="K142" s="3"/>
      <c r="L142" s="3">
        <v>517501</v>
      </c>
      <c r="M142" s="4" t="s">
        <v>1417</v>
      </c>
      <c r="N142" s="4">
        <v>100</v>
      </c>
      <c r="O142" s="2">
        <v>25</v>
      </c>
      <c r="P142" s="3" t="s">
        <v>21</v>
      </c>
    </row>
    <row r="143" spans="1:16" x14ac:dyDescent="0.25">
      <c r="A143" s="2">
        <f t="shared" si="2"/>
        <v>140</v>
      </c>
      <c r="B143" s="4" t="s">
        <v>22</v>
      </c>
      <c r="C143" s="3" t="s">
        <v>23</v>
      </c>
      <c r="D143" s="3" t="s">
        <v>570</v>
      </c>
      <c r="E143" s="3" t="s">
        <v>571</v>
      </c>
      <c r="F143" s="3"/>
      <c r="G143" s="3" t="s">
        <v>570</v>
      </c>
      <c r="H143" s="3" t="s">
        <v>572</v>
      </c>
      <c r="I143" s="3" t="s">
        <v>19</v>
      </c>
      <c r="J143" s="3" t="s">
        <v>231</v>
      </c>
      <c r="K143" s="3"/>
      <c r="L143" s="3">
        <v>845438</v>
      </c>
      <c r="M143" s="4" t="s">
        <v>1418</v>
      </c>
      <c r="N143" s="4">
        <v>100</v>
      </c>
      <c r="O143" s="2">
        <v>25</v>
      </c>
      <c r="P143" s="3" t="s">
        <v>21</v>
      </c>
    </row>
    <row r="144" spans="1:16" x14ac:dyDescent="0.25">
      <c r="A144" s="2">
        <f t="shared" si="2"/>
        <v>141</v>
      </c>
      <c r="B144" s="4" t="s">
        <v>573</v>
      </c>
      <c r="C144" s="3" t="s">
        <v>23</v>
      </c>
      <c r="D144" s="3" t="s">
        <v>66</v>
      </c>
      <c r="E144" s="3" t="s">
        <v>574</v>
      </c>
      <c r="F144" s="3"/>
      <c r="G144" s="3" t="s">
        <v>66</v>
      </c>
      <c r="H144" s="3" t="s">
        <v>575</v>
      </c>
      <c r="I144" s="3" t="s">
        <v>19</v>
      </c>
      <c r="J144" s="3" t="s">
        <v>20</v>
      </c>
      <c r="K144" s="3"/>
      <c r="L144" s="3">
        <v>400614</v>
      </c>
      <c r="M144" s="4" t="s">
        <v>1419</v>
      </c>
      <c r="N144" s="4">
        <v>110</v>
      </c>
      <c r="O144" s="2">
        <v>27.5</v>
      </c>
      <c r="P144" s="3" t="s">
        <v>21</v>
      </c>
    </row>
    <row r="145" spans="1:16" x14ac:dyDescent="0.25">
      <c r="A145" s="2">
        <f t="shared" si="2"/>
        <v>142</v>
      </c>
      <c r="B145" s="4" t="s">
        <v>576</v>
      </c>
      <c r="C145" s="3"/>
      <c r="D145" s="3" t="s">
        <v>577</v>
      </c>
      <c r="E145" s="3" t="s">
        <v>578</v>
      </c>
      <c r="F145" s="3"/>
      <c r="G145" s="3" t="s">
        <v>579</v>
      </c>
      <c r="H145" s="3" t="s">
        <v>580</v>
      </c>
      <c r="I145" s="3" t="s">
        <v>19</v>
      </c>
      <c r="J145" s="3" t="s">
        <v>83</v>
      </c>
      <c r="K145" s="3"/>
      <c r="L145" s="3">
        <v>136128</v>
      </c>
      <c r="M145" s="4" t="s">
        <v>1420</v>
      </c>
      <c r="N145" s="4">
        <v>100</v>
      </c>
      <c r="O145" s="2">
        <v>25</v>
      </c>
      <c r="P145" s="3" t="s">
        <v>21</v>
      </c>
    </row>
    <row r="146" spans="1:16" x14ac:dyDescent="0.25">
      <c r="A146" s="2">
        <f t="shared" si="2"/>
        <v>143</v>
      </c>
      <c r="B146" s="4" t="s">
        <v>581</v>
      </c>
      <c r="C146" s="3"/>
      <c r="D146" s="3" t="s">
        <v>582</v>
      </c>
      <c r="E146" s="3" t="s">
        <v>512</v>
      </c>
      <c r="F146" s="3" t="s">
        <v>108</v>
      </c>
      <c r="G146" s="3" t="s">
        <v>582</v>
      </c>
      <c r="H146" s="3" t="s">
        <v>583</v>
      </c>
      <c r="I146" s="3" t="s">
        <v>19</v>
      </c>
      <c r="J146" s="3" t="s">
        <v>216</v>
      </c>
      <c r="K146" s="3"/>
      <c r="L146" s="3">
        <v>201010</v>
      </c>
      <c r="M146" s="4" t="s">
        <v>1421</v>
      </c>
      <c r="N146" s="4">
        <v>100</v>
      </c>
      <c r="O146" s="2">
        <v>25</v>
      </c>
      <c r="P146" s="3" t="s">
        <v>21</v>
      </c>
    </row>
    <row r="147" spans="1:16" x14ac:dyDescent="0.25">
      <c r="A147" s="2">
        <f t="shared" si="2"/>
        <v>144</v>
      </c>
      <c r="B147" s="4" t="s">
        <v>584</v>
      </c>
      <c r="C147" s="3"/>
      <c r="D147" s="3" t="s">
        <v>23</v>
      </c>
      <c r="E147" s="3" t="s">
        <v>37</v>
      </c>
      <c r="F147" s="3"/>
      <c r="G147" s="3" t="s">
        <v>25</v>
      </c>
      <c r="H147" s="3" t="s">
        <v>585</v>
      </c>
      <c r="I147" s="3" t="s">
        <v>19</v>
      </c>
      <c r="J147" s="3" t="s">
        <v>283</v>
      </c>
      <c r="K147" s="3"/>
      <c r="L147" s="3">
        <v>148001</v>
      </c>
      <c r="M147" s="4" t="s">
        <v>1422</v>
      </c>
      <c r="N147" s="4">
        <v>50</v>
      </c>
      <c r="O147" s="2">
        <v>12.5</v>
      </c>
      <c r="P147" s="3" t="s">
        <v>21</v>
      </c>
    </row>
    <row r="148" spans="1:16" x14ac:dyDescent="0.25">
      <c r="A148" s="2">
        <f t="shared" si="2"/>
        <v>145</v>
      </c>
      <c r="B148" s="4" t="s">
        <v>586</v>
      </c>
      <c r="C148" s="3"/>
      <c r="D148" s="3" t="s">
        <v>587</v>
      </c>
      <c r="E148" s="3" t="s">
        <v>587</v>
      </c>
      <c r="F148" s="3"/>
      <c r="G148" s="3" t="s">
        <v>588</v>
      </c>
      <c r="H148" s="3" t="s">
        <v>589</v>
      </c>
      <c r="I148" s="3" t="s">
        <v>19</v>
      </c>
      <c r="J148" s="3" t="s">
        <v>20</v>
      </c>
      <c r="K148" s="3"/>
      <c r="L148" s="3">
        <v>400094</v>
      </c>
      <c r="M148" s="4" t="s">
        <v>1423</v>
      </c>
      <c r="N148" s="4">
        <v>50</v>
      </c>
      <c r="O148" s="2">
        <v>12.5</v>
      </c>
      <c r="P148" s="3" t="s">
        <v>21</v>
      </c>
    </row>
    <row r="149" spans="1:16" x14ac:dyDescent="0.25">
      <c r="A149" s="2">
        <f t="shared" si="2"/>
        <v>146</v>
      </c>
      <c r="B149" s="4" t="s">
        <v>590</v>
      </c>
      <c r="C149" s="3"/>
      <c r="D149" s="3" t="s">
        <v>591</v>
      </c>
      <c r="E149" s="3" t="s">
        <v>592</v>
      </c>
      <c r="F149" s="3" t="s">
        <v>25</v>
      </c>
      <c r="G149" s="3" t="s">
        <v>41</v>
      </c>
      <c r="H149" s="3" t="s">
        <v>593</v>
      </c>
      <c r="I149" s="3" t="s">
        <v>19</v>
      </c>
      <c r="J149" s="3" t="s">
        <v>39</v>
      </c>
      <c r="K149" s="3"/>
      <c r="L149" s="3">
        <v>110085</v>
      </c>
      <c r="M149" s="4" t="s">
        <v>1424</v>
      </c>
      <c r="N149" s="4">
        <v>50</v>
      </c>
      <c r="O149" s="2">
        <v>12.5</v>
      </c>
      <c r="P149" s="3" t="s">
        <v>21</v>
      </c>
    </row>
    <row r="150" spans="1:16" x14ac:dyDescent="0.25">
      <c r="A150" s="2">
        <f t="shared" si="2"/>
        <v>147</v>
      </c>
      <c r="B150" s="4" t="s">
        <v>594</v>
      </c>
      <c r="C150" s="3" t="s">
        <v>157</v>
      </c>
      <c r="D150" s="3" t="s">
        <v>58</v>
      </c>
      <c r="E150" s="3" t="s">
        <v>595</v>
      </c>
      <c r="F150" s="3"/>
      <c r="G150" s="3"/>
      <c r="H150" s="3" t="s">
        <v>596</v>
      </c>
      <c r="I150" s="3" t="s">
        <v>19</v>
      </c>
      <c r="J150" s="3" t="s">
        <v>34</v>
      </c>
      <c r="K150" s="3"/>
      <c r="L150" s="3">
        <v>600024</v>
      </c>
      <c r="M150" s="4" t="s">
        <v>1425</v>
      </c>
      <c r="N150" s="4">
        <v>1</v>
      </c>
      <c r="O150" s="2">
        <v>0.25</v>
      </c>
      <c r="P150" s="3" t="s">
        <v>21</v>
      </c>
    </row>
    <row r="151" spans="1:16" x14ac:dyDescent="0.25">
      <c r="A151" s="2">
        <f t="shared" si="2"/>
        <v>148</v>
      </c>
      <c r="B151" s="4" t="s">
        <v>597</v>
      </c>
      <c r="C151" s="3"/>
      <c r="D151" s="3"/>
      <c r="E151" s="3" t="s">
        <v>598</v>
      </c>
      <c r="F151" s="3"/>
      <c r="G151" s="3" t="s">
        <v>101</v>
      </c>
      <c r="H151" s="3" t="s">
        <v>599</v>
      </c>
      <c r="I151" s="3" t="s">
        <v>19</v>
      </c>
      <c r="J151" s="3" t="s">
        <v>216</v>
      </c>
      <c r="K151" s="3"/>
      <c r="L151" s="3">
        <v>275201</v>
      </c>
      <c r="M151" s="4" t="s">
        <v>1426</v>
      </c>
      <c r="N151" s="4">
        <v>217</v>
      </c>
      <c r="O151" s="2">
        <v>54.25</v>
      </c>
      <c r="P151" s="3" t="s">
        <v>21</v>
      </c>
    </row>
    <row r="152" spans="1:16" x14ac:dyDescent="0.25">
      <c r="A152" s="2">
        <f t="shared" si="2"/>
        <v>149</v>
      </c>
      <c r="B152" s="4" t="s">
        <v>600</v>
      </c>
      <c r="C152" s="3" t="s">
        <v>227</v>
      </c>
      <c r="D152" s="3" t="s">
        <v>172</v>
      </c>
      <c r="E152" s="3" t="s">
        <v>601</v>
      </c>
      <c r="F152" s="3"/>
      <c r="G152" s="3" t="s">
        <v>172</v>
      </c>
      <c r="H152" s="3" t="s">
        <v>602</v>
      </c>
      <c r="I152" s="3" t="s">
        <v>19</v>
      </c>
      <c r="J152" s="3" t="s">
        <v>20</v>
      </c>
      <c r="K152" s="3"/>
      <c r="L152" s="3">
        <v>421202</v>
      </c>
      <c r="M152" s="4" t="s">
        <v>1427</v>
      </c>
      <c r="N152" s="4">
        <v>4000</v>
      </c>
      <c r="O152" s="2">
        <v>1000</v>
      </c>
      <c r="P152" s="3" t="s">
        <v>21</v>
      </c>
    </row>
    <row r="153" spans="1:16" x14ac:dyDescent="0.25">
      <c r="A153" s="2">
        <f t="shared" si="2"/>
        <v>150</v>
      </c>
      <c r="B153" s="4" t="s">
        <v>603</v>
      </c>
      <c r="C153" s="3" t="s">
        <v>604</v>
      </c>
      <c r="D153" s="3" t="s">
        <v>29</v>
      </c>
      <c r="E153" s="3" t="s">
        <v>58</v>
      </c>
      <c r="F153" s="3" t="s">
        <v>29</v>
      </c>
      <c r="G153" s="3" t="s">
        <v>604</v>
      </c>
      <c r="H153" s="3" t="s">
        <v>605</v>
      </c>
      <c r="I153" s="3" t="s">
        <v>19</v>
      </c>
      <c r="J153" s="3" t="s">
        <v>135</v>
      </c>
      <c r="K153" s="3"/>
      <c r="L153" s="3">
        <v>685515</v>
      </c>
      <c r="M153" s="4" t="s">
        <v>1428</v>
      </c>
      <c r="N153" s="4">
        <v>100</v>
      </c>
      <c r="O153" s="2">
        <v>25</v>
      </c>
      <c r="P153" s="3" t="s">
        <v>21</v>
      </c>
    </row>
    <row r="154" spans="1:16" x14ac:dyDescent="0.25">
      <c r="A154" s="2">
        <f t="shared" si="2"/>
        <v>151</v>
      </c>
      <c r="B154" s="4" t="s">
        <v>606</v>
      </c>
      <c r="C154" s="3"/>
      <c r="D154" s="3" t="s">
        <v>607</v>
      </c>
      <c r="E154" s="3" t="s">
        <v>607</v>
      </c>
      <c r="F154" s="3"/>
      <c r="G154" s="3"/>
      <c r="H154" s="3" t="s">
        <v>608</v>
      </c>
      <c r="I154" s="3" t="s">
        <v>19</v>
      </c>
      <c r="J154" s="3" t="s">
        <v>135</v>
      </c>
      <c r="K154" s="3"/>
      <c r="L154" s="3">
        <v>685508</v>
      </c>
      <c r="M154" s="4" t="s">
        <v>1429</v>
      </c>
      <c r="N154" s="4">
        <v>100</v>
      </c>
      <c r="O154" s="2">
        <v>25</v>
      </c>
      <c r="P154" s="3" t="s">
        <v>21</v>
      </c>
    </row>
    <row r="155" spans="1:16" x14ac:dyDescent="0.25">
      <c r="A155" s="2">
        <f t="shared" si="2"/>
        <v>152</v>
      </c>
      <c r="B155" s="4" t="s">
        <v>609</v>
      </c>
      <c r="C155" s="3"/>
      <c r="D155" s="3" t="s">
        <v>610</v>
      </c>
      <c r="E155" s="3" t="s">
        <v>165</v>
      </c>
      <c r="F155" s="3"/>
      <c r="G155" s="3" t="s">
        <v>611</v>
      </c>
      <c r="H155" s="3" t="s">
        <v>612</v>
      </c>
      <c r="I155" s="3" t="s">
        <v>19</v>
      </c>
      <c r="J155" s="3" t="s">
        <v>135</v>
      </c>
      <c r="K155" s="3"/>
      <c r="L155" s="3">
        <v>685507</v>
      </c>
      <c r="M155" s="4" t="s">
        <v>1430</v>
      </c>
      <c r="N155" s="4">
        <v>250</v>
      </c>
      <c r="O155" s="2">
        <v>62.5</v>
      </c>
      <c r="P155" s="3" t="s">
        <v>21</v>
      </c>
    </row>
    <row r="156" spans="1:16" x14ac:dyDescent="0.25">
      <c r="A156" s="2">
        <f t="shared" si="2"/>
        <v>153</v>
      </c>
      <c r="B156" s="4" t="s">
        <v>613</v>
      </c>
      <c r="C156" s="3"/>
      <c r="D156" s="3" t="s">
        <v>614</v>
      </c>
      <c r="E156" s="3" t="s">
        <v>17</v>
      </c>
      <c r="F156" s="3"/>
      <c r="G156" s="3"/>
      <c r="H156" s="3" t="s">
        <v>615</v>
      </c>
      <c r="I156" s="3" t="s">
        <v>19</v>
      </c>
      <c r="J156" s="3" t="s">
        <v>93</v>
      </c>
      <c r="K156" s="3"/>
      <c r="L156" s="3">
        <v>560004</v>
      </c>
      <c r="M156" s="4" t="s">
        <v>1431</v>
      </c>
      <c r="N156" s="4">
        <v>120</v>
      </c>
      <c r="O156" s="2">
        <v>30</v>
      </c>
      <c r="P156" s="3" t="s">
        <v>21</v>
      </c>
    </row>
    <row r="157" spans="1:16" x14ac:dyDescent="0.25">
      <c r="A157" s="2">
        <f t="shared" si="2"/>
        <v>154</v>
      </c>
      <c r="B157" s="4" t="s">
        <v>616</v>
      </c>
      <c r="C157" s="3" t="s">
        <v>617</v>
      </c>
      <c r="D157" s="3" t="s">
        <v>618</v>
      </c>
      <c r="E157" s="3" t="s">
        <v>617</v>
      </c>
      <c r="F157" s="3"/>
      <c r="G157" s="3" t="s">
        <v>618</v>
      </c>
      <c r="H157" s="3" t="s">
        <v>619</v>
      </c>
      <c r="I157" s="3" t="s">
        <v>19</v>
      </c>
      <c r="J157" s="3" t="s">
        <v>93</v>
      </c>
      <c r="K157" s="3"/>
      <c r="L157" s="3">
        <v>570004</v>
      </c>
      <c r="M157" s="4" t="s">
        <v>1432</v>
      </c>
      <c r="N157" s="4">
        <v>100</v>
      </c>
      <c r="O157" s="2">
        <v>25</v>
      </c>
      <c r="P157" s="3" t="s">
        <v>21</v>
      </c>
    </row>
    <row r="158" spans="1:16" x14ac:dyDescent="0.25">
      <c r="A158" s="2">
        <f t="shared" si="2"/>
        <v>155</v>
      </c>
      <c r="B158" s="4" t="s">
        <v>620</v>
      </c>
      <c r="C158" s="3" t="s">
        <v>621</v>
      </c>
      <c r="D158" s="3" t="s">
        <v>622</v>
      </c>
      <c r="E158" s="3" t="s">
        <v>620</v>
      </c>
      <c r="F158" s="3" t="s">
        <v>623</v>
      </c>
      <c r="G158" s="3" t="s">
        <v>622</v>
      </c>
      <c r="H158" s="3" t="s">
        <v>624</v>
      </c>
      <c r="I158" s="3" t="s">
        <v>19</v>
      </c>
      <c r="J158" s="3" t="s">
        <v>93</v>
      </c>
      <c r="K158" s="3"/>
      <c r="L158" s="3">
        <v>585101</v>
      </c>
      <c r="M158" s="4" t="s">
        <v>1433</v>
      </c>
      <c r="N158" s="4">
        <v>120</v>
      </c>
      <c r="O158" s="2">
        <v>30</v>
      </c>
      <c r="P158" s="3" t="s">
        <v>21</v>
      </c>
    </row>
    <row r="159" spans="1:16" x14ac:dyDescent="0.25">
      <c r="A159" s="2">
        <f t="shared" si="2"/>
        <v>156</v>
      </c>
      <c r="B159" s="4" t="s">
        <v>625</v>
      </c>
      <c r="C159" s="3"/>
      <c r="D159" s="3" t="s">
        <v>318</v>
      </c>
      <c r="E159" s="3" t="s">
        <v>72</v>
      </c>
      <c r="F159" s="3" t="s">
        <v>626</v>
      </c>
      <c r="G159" s="3" t="s">
        <v>318</v>
      </c>
      <c r="H159" s="3" t="s">
        <v>627</v>
      </c>
      <c r="I159" s="3" t="s">
        <v>19</v>
      </c>
      <c r="J159" s="3" t="s">
        <v>83</v>
      </c>
      <c r="K159" s="3"/>
      <c r="L159" s="3">
        <v>131001</v>
      </c>
      <c r="M159" s="4" t="s">
        <v>1434</v>
      </c>
      <c r="N159" s="4">
        <v>3000</v>
      </c>
      <c r="O159" s="2">
        <v>750</v>
      </c>
      <c r="P159" s="3" t="s">
        <v>21</v>
      </c>
    </row>
    <row r="160" spans="1:16" x14ac:dyDescent="0.25">
      <c r="A160" s="2">
        <f t="shared" si="2"/>
        <v>157</v>
      </c>
      <c r="B160" s="4" t="s">
        <v>628</v>
      </c>
      <c r="C160" s="3"/>
      <c r="D160" s="3" t="s">
        <v>629</v>
      </c>
      <c r="E160" s="3" t="s">
        <v>630</v>
      </c>
      <c r="F160" s="3" t="s">
        <v>23</v>
      </c>
      <c r="G160" s="3" t="s">
        <v>629</v>
      </c>
      <c r="H160" s="3" t="s">
        <v>631</v>
      </c>
      <c r="I160" s="3" t="s">
        <v>19</v>
      </c>
      <c r="J160" s="3" t="s">
        <v>358</v>
      </c>
      <c r="K160" s="3"/>
      <c r="L160" s="3">
        <v>462011</v>
      </c>
      <c r="M160" s="4" t="s">
        <v>1435</v>
      </c>
      <c r="N160" s="4">
        <v>300</v>
      </c>
      <c r="O160" s="2">
        <v>75</v>
      </c>
      <c r="P160" s="3" t="s">
        <v>21</v>
      </c>
    </row>
    <row r="161" spans="1:16" x14ac:dyDescent="0.25">
      <c r="A161" s="2">
        <f t="shared" si="2"/>
        <v>158</v>
      </c>
      <c r="B161" s="4" t="s">
        <v>40</v>
      </c>
      <c r="C161" s="3"/>
      <c r="D161" s="3" t="s">
        <v>101</v>
      </c>
      <c r="E161" s="3" t="s">
        <v>632</v>
      </c>
      <c r="F161" s="3"/>
      <c r="G161" s="3" t="s">
        <v>633</v>
      </c>
      <c r="H161" s="3" t="s">
        <v>634</v>
      </c>
      <c r="I161" s="3" t="s">
        <v>19</v>
      </c>
      <c r="J161" s="3" t="s">
        <v>231</v>
      </c>
      <c r="K161" s="3"/>
      <c r="L161" s="3">
        <v>800020</v>
      </c>
      <c r="M161" s="4" t="s">
        <v>1436</v>
      </c>
      <c r="N161" s="4">
        <v>1015</v>
      </c>
      <c r="O161" s="2">
        <v>253.75</v>
      </c>
      <c r="P161" s="3" t="s">
        <v>21</v>
      </c>
    </row>
    <row r="162" spans="1:16" x14ac:dyDescent="0.25">
      <c r="A162" s="2">
        <f t="shared" si="2"/>
        <v>159</v>
      </c>
      <c r="B162" s="4" t="s">
        <v>635</v>
      </c>
      <c r="C162" s="3"/>
      <c r="D162" s="3" t="s">
        <v>531</v>
      </c>
      <c r="E162" s="3" t="s">
        <v>636</v>
      </c>
      <c r="F162" s="3"/>
      <c r="G162" s="3" t="s">
        <v>531</v>
      </c>
      <c r="H162" s="3" t="s">
        <v>637</v>
      </c>
      <c r="I162" s="3" t="s">
        <v>19</v>
      </c>
      <c r="J162" s="3" t="s">
        <v>39</v>
      </c>
      <c r="K162" s="3"/>
      <c r="L162" s="3">
        <v>110055</v>
      </c>
      <c r="M162" s="4" t="s">
        <v>1437</v>
      </c>
      <c r="N162" s="4">
        <v>120</v>
      </c>
      <c r="O162" s="2">
        <v>30</v>
      </c>
      <c r="P162" s="3" t="s">
        <v>21</v>
      </c>
    </row>
    <row r="163" spans="1:16" x14ac:dyDescent="0.25">
      <c r="A163" s="2">
        <f t="shared" si="2"/>
        <v>160</v>
      </c>
      <c r="B163" s="4" t="s">
        <v>638</v>
      </c>
      <c r="C163" s="3" t="s">
        <v>23</v>
      </c>
      <c r="D163" s="3" t="s">
        <v>66</v>
      </c>
      <c r="E163" s="3" t="s">
        <v>639</v>
      </c>
      <c r="F163" s="3"/>
      <c r="G163" s="3" t="s">
        <v>640</v>
      </c>
      <c r="H163" s="3" t="s">
        <v>641</v>
      </c>
      <c r="I163" s="3" t="s">
        <v>19</v>
      </c>
      <c r="J163" s="3" t="s">
        <v>216</v>
      </c>
      <c r="K163" s="3"/>
      <c r="L163" s="3">
        <v>212601</v>
      </c>
      <c r="M163" s="4" t="s">
        <v>1438</v>
      </c>
      <c r="N163" s="4">
        <v>100</v>
      </c>
      <c r="O163" s="2">
        <v>25</v>
      </c>
      <c r="P163" s="3" t="s">
        <v>21</v>
      </c>
    </row>
    <row r="164" spans="1:16" x14ac:dyDescent="0.25">
      <c r="A164" s="2">
        <f t="shared" si="2"/>
        <v>161</v>
      </c>
      <c r="B164" s="4" t="s">
        <v>642</v>
      </c>
      <c r="C164" s="3" t="s">
        <v>643</v>
      </c>
      <c r="D164" s="3" t="s">
        <v>170</v>
      </c>
      <c r="E164" s="3" t="s">
        <v>17</v>
      </c>
      <c r="F164" s="3"/>
      <c r="G164" s="3"/>
      <c r="H164" s="3" t="s">
        <v>644</v>
      </c>
      <c r="I164" s="3" t="s">
        <v>19</v>
      </c>
      <c r="J164" s="3" t="s">
        <v>93</v>
      </c>
      <c r="K164" s="3"/>
      <c r="L164" s="3">
        <v>560009</v>
      </c>
      <c r="M164" s="4" t="s">
        <v>1439</v>
      </c>
      <c r="N164" s="4">
        <v>1</v>
      </c>
      <c r="O164" s="2">
        <v>0.25</v>
      </c>
      <c r="P164" s="3" t="s">
        <v>21</v>
      </c>
    </row>
    <row r="165" spans="1:16" x14ac:dyDescent="0.25">
      <c r="A165" s="2">
        <f t="shared" si="2"/>
        <v>162</v>
      </c>
      <c r="B165" s="4" t="s">
        <v>271</v>
      </c>
      <c r="C165" s="3" t="s">
        <v>157</v>
      </c>
      <c r="D165" s="3" t="s">
        <v>645</v>
      </c>
      <c r="E165" s="3" t="s">
        <v>646</v>
      </c>
      <c r="F165" s="3"/>
      <c r="G165" s="3" t="s">
        <v>645</v>
      </c>
      <c r="H165" s="3" t="s">
        <v>647</v>
      </c>
      <c r="I165" s="3" t="s">
        <v>19</v>
      </c>
      <c r="J165" s="3" t="s">
        <v>20</v>
      </c>
      <c r="K165" s="3"/>
      <c r="L165" s="3">
        <v>411016</v>
      </c>
      <c r="M165" s="4" t="s">
        <v>1440</v>
      </c>
      <c r="N165" s="4">
        <v>200</v>
      </c>
      <c r="O165" s="2">
        <v>50</v>
      </c>
      <c r="P165" s="3" t="s">
        <v>21</v>
      </c>
    </row>
    <row r="166" spans="1:16" x14ac:dyDescent="0.25">
      <c r="A166" s="2">
        <f t="shared" si="2"/>
        <v>163</v>
      </c>
      <c r="B166" s="4" t="s">
        <v>423</v>
      </c>
      <c r="C166" s="3"/>
      <c r="D166" s="3" t="s">
        <v>41</v>
      </c>
      <c r="E166" s="3" t="s">
        <v>105</v>
      </c>
      <c r="F166" s="3" t="s">
        <v>108</v>
      </c>
      <c r="G166" s="3" t="s">
        <v>41</v>
      </c>
      <c r="H166" s="3" t="s">
        <v>648</v>
      </c>
      <c r="I166" s="3" t="s">
        <v>19</v>
      </c>
      <c r="J166" s="3" t="s">
        <v>283</v>
      </c>
      <c r="K166" s="3"/>
      <c r="L166" s="3">
        <v>160032</v>
      </c>
      <c r="M166" s="4" t="s">
        <v>1441</v>
      </c>
      <c r="N166" s="4">
        <v>20</v>
      </c>
      <c r="O166" s="2">
        <v>5</v>
      </c>
      <c r="P166" s="3" t="s">
        <v>21</v>
      </c>
    </row>
    <row r="167" spans="1:16" x14ac:dyDescent="0.25">
      <c r="A167" s="2">
        <f t="shared" si="2"/>
        <v>164</v>
      </c>
      <c r="B167" s="4" t="s">
        <v>649</v>
      </c>
      <c r="C167" s="3"/>
      <c r="D167" s="3" t="s">
        <v>157</v>
      </c>
      <c r="E167" s="3" t="s">
        <v>17</v>
      </c>
      <c r="F167" s="3"/>
      <c r="G167" s="3"/>
      <c r="H167" s="3" t="s">
        <v>650</v>
      </c>
      <c r="I167" s="3" t="s">
        <v>19</v>
      </c>
      <c r="J167" s="3" t="s">
        <v>34</v>
      </c>
      <c r="K167" s="3"/>
      <c r="L167" s="3">
        <v>600100</v>
      </c>
      <c r="M167" s="4" t="s">
        <v>1442</v>
      </c>
      <c r="N167" s="4">
        <v>1</v>
      </c>
      <c r="O167" s="2">
        <v>0.25</v>
      </c>
      <c r="P167" s="3" t="s">
        <v>21</v>
      </c>
    </row>
    <row r="168" spans="1:16" x14ac:dyDescent="0.25">
      <c r="A168" s="2">
        <f t="shared" si="2"/>
        <v>165</v>
      </c>
      <c r="B168" s="4" t="s">
        <v>43</v>
      </c>
      <c r="C168" s="3" t="s">
        <v>651</v>
      </c>
      <c r="D168" s="3" t="s">
        <v>652</v>
      </c>
      <c r="E168" s="3" t="s">
        <v>31</v>
      </c>
      <c r="F168" s="3" t="s">
        <v>47</v>
      </c>
      <c r="G168" s="3" t="s">
        <v>43</v>
      </c>
      <c r="H168" s="3" t="s">
        <v>653</v>
      </c>
      <c r="I168" s="3" t="s">
        <v>19</v>
      </c>
      <c r="J168" s="3" t="s">
        <v>93</v>
      </c>
      <c r="K168" s="3"/>
      <c r="L168" s="3">
        <v>560052</v>
      </c>
      <c r="M168" s="4" t="s">
        <v>1443</v>
      </c>
      <c r="N168" s="4">
        <v>98</v>
      </c>
      <c r="O168" s="2">
        <v>24.5</v>
      </c>
      <c r="P168" s="3" t="s">
        <v>21</v>
      </c>
    </row>
    <row r="169" spans="1:16" x14ac:dyDescent="0.25">
      <c r="A169" s="2">
        <f t="shared" si="2"/>
        <v>166</v>
      </c>
      <c r="B169" s="4" t="s">
        <v>654</v>
      </c>
      <c r="C169" s="3"/>
      <c r="D169" s="3" t="s">
        <v>655</v>
      </c>
      <c r="E169" s="3" t="s">
        <v>656</v>
      </c>
      <c r="F169" s="3"/>
      <c r="G169" s="3" t="s">
        <v>200</v>
      </c>
      <c r="H169" s="3" t="s">
        <v>657</v>
      </c>
      <c r="I169" s="3" t="s">
        <v>19</v>
      </c>
      <c r="J169" s="3" t="s">
        <v>104</v>
      </c>
      <c r="K169" s="3"/>
      <c r="L169" s="3">
        <v>533001</v>
      </c>
      <c r="M169" s="4" t="s">
        <v>1444</v>
      </c>
      <c r="N169" s="4">
        <v>1</v>
      </c>
      <c r="O169" s="2">
        <v>0.25</v>
      </c>
      <c r="P169" s="3" t="s">
        <v>21</v>
      </c>
    </row>
    <row r="170" spans="1:16" x14ac:dyDescent="0.25">
      <c r="A170" s="2">
        <f t="shared" si="2"/>
        <v>167</v>
      </c>
      <c r="B170" s="4" t="s">
        <v>311</v>
      </c>
      <c r="C170" s="3" t="s">
        <v>23</v>
      </c>
      <c r="D170" s="3" t="s">
        <v>26</v>
      </c>
      <c r="E170" s="3" t="s">
        <v>658</v>
      </c>
      <c r="F170" s="3"/>
      <c r="G170" s="3" t="s">
        <v>26</v>
      </c>
      <c r="H170" s="3" t="s">
        <v>659</v>
      </c>
      <c r="I170" s="3" t="s">
        <v>19</v>
      </c>
      <c r="J170" s="3" t="s">
        <v>83</v>
      </c>
      <c r="K170" s="3"/>
      <c r="L170" s="3">
        <v>123021</v>
      </c>
      <c r="M170" s="4" t="s">
        <v>1445</v>
      </c>
      <c r="N170" s="4">
        <v>35</v>
      </c>
      <c r="O170" s="2">
        <v>8.75</v>
      </c>
      <c r="P170" s="3" t="s">
        <v>21</v>
      </c>
    </row>
    <row r="171" spans="1:16" x14ac:dyDescent="0.25">
      <c r="A171" s="2">
        <f t="shared" si="2"/>
        <v>168</v>
      </c>
      <c r="B171" s="4" t="s">
        <v>660</v>
      </c>
      <c r="C171" s="3"/>
      <c r="D171" s="3" t="s">
        <v>318</v>
      </c>
      <c r="E171" s="3" t="s">
        <v>325</v>
      </c>
      <c r="F171" s="3" t="s">
        <v>661</v>
      </c>
      <c r="G171" s="3" t="s">
        <v>318</v>
      </c>
      <c r="H171" s="3" t="s">
        <v>662</v>
      </c>
      <c r="I171" s="3" t="s">
        <v>19</v>
      </c>
      <c r="J171" s="3" t="s">
        <v>60</v>
      </c>
      <c r="K171" s="3"/>
      <c r="L171" s="3">
        <v>302017</v>
      </c>
      <c r="M171" s="4" t="s">
        <v>1446</v>
      </c>
      <c r="N171" s="4">
        <v>35</v>
      </c>
      <c r="O171" s="2">
        <v>8.75</v>
      </c>
      <c r="P171" s="3" t="s">
        <v>21</v>
      </c>
    </row>
    <row r="172" spans="1:16" x14ac:dyDescent="0.25">
      <c r="A172" s="2">
        <f t="shared" si="2"/>
        <v>169</v>
      </c>
      <c r="B172" s="4" t="s">
        <v>43</v>
      </c>
      <c r="C172" s="3" t="s">
        <v>238</v>
      </c>
      <c r="D172" s="3" t="s">
        <v>663</v>
      </c>
      <c r="E172" s="3" t="s">
        <v>664</v>
      </c>
      <c r="F172" s="3" t="s">
        <v>665</v>
      </c>
      <c r="G172" s="3" t="s">
        <v>26</v>
      </c>
      <c r="H172" s="3" t="s">
        <v>666</v>
      </c>
      <c r="I172" s="3" t="s">
        <v>19</v>
      </c>
      <c r="J172" s="3" t="s">
        <v>60</v>
      </c>
      <c r="K172" s="3"/>
      <c r="L172" s="3">
        <v>321001</v>
      </c>
      <c r="M172" s="4" t="s">
        <v>1447</v>
      </c>
      <c r="N172" s="4">
        <v>100</v>
      </c>
      <c r="O172" s="2">
        <v>25</v>
      </c>
      <c r="P172" s="3" t="s">
        <v>21</v>
      </c>
    </row>
    <row r="173" spans="1:16" x14ac:dyDescent="0.25">
      <c r="A173" s="2">
        <f t="shared" si="2"/>
        <v>170</v>
      </c>
      <c r="B173" s="4" t="s">
        <v>667</v>
      </c>
      <c r="C173" s="3" t="s">
        <v>668</v>
      </c>
      <c r="D173" s="3" t="s">
        <v>669</v>
      </c>
      <c r="E173" s="3" t="s">
        <v>667</v>
      </c>
      <c r="F173" s="3" t="s">
        <v>670</v>
      </c>
      <c r="G173" s="3" t="s">
        <v>668</v>
      </c>
      <c r="H173" s="3" t="s">
        <v>671</v>
      </c>
      <c r="I173" s="3" t="s">
        <v>19</v>
      </c>
      <c r="J173" s="3" t="s">
        <v>93</v>
      </c>
      <c r="K173" s="3"/>
      <c r="L173" s="3">
        <v>560034</v>
      </c>
      <c r="M173" s="4" t="s">
        <v>1448</v>
      </c>
      <c r="N173" s="4">
        <v>17</v>
      </c>
      <c r="O173" s="2">
        <v>4.25</v>
      </c>
      <c r="P173" s="3" t="s">
        <v>21</v>
      </c>
    </row>
    <row r="174" spans="1:16" x14ac:dyDescent="0.25">
      <c r="A174" s="2">
        <f t="shared" si="2"/>
        <v>171</v>
      </c>
      <c r="B174" s="4" t="s">
        <v>672</v>
      </c>
      <c r="C174" s="3"/>
      <c r="D174" s="3" t="s">
        <v>673</v>
      </c>
      <c r="E174" s="3" t="s">
        <v>271</v>
      </c>
      <c r="F174" s="3" t="s">
        <v>66</v>
      </c>
      <c r="G174" s="3" t="s">
        <v>673</v>
      </c>
      <c r="H174" s="3" t="s">
        <v>674</v>
      </c>
      <c r="I174" s="3" t="s">
        <v>19</v>
      </c>
      <c r="J174" s="3" t="s">
        <v>358</v>
      </c>
      <c r="K174" s="3"/>
      <c r="L174" s="3">
        <v>474002</v>
      </c>
      <c r="M174" s="4" t="s">
        <v>1449</v>
      </c>
      <c r="N174" s="4">
        <v>300</v>
      </c>
      <c r="O174" s="2">
        <v>75</v>
      </c>
      <c r="P174" s="3" t="s">
        <v>21</v>
      </c>
    </row>
    <row r="175" spans="1:16" x14ac:dyDescent="0.25">
      <c r="A175" s="2">
        <f t="shared" si="2"/>
        <v>172</v>
      </c>
      <c r="B175" s="4" t="s">
        <v>675</v>
      </c>
      <c r="C175" s="3" t="s">
        <v>243</v>
      </c>
      <c r="D175" s="3" t="s">
        <v>26</v>
      </c>
      <c r="E175" s="3" t="s">
        <v>243</v>
      </c>
      <c r="F175" s="3"/>
      <c r="G175" s="3" t="s">
        <v>26</v>
      </c>
      <c r="H175" s="3" t="s">
        <v>676</v>
      </c>
      <c r="I175" s="3" t="s">
        <v>19</v>
      </c>
      <c r="J175" s="3" t="s">
        <v>176</v>
      </c>
      <c r="K175" s="3"/>
      <c r="L175" s="3">
        <v>383824</v>
      </c>
      <c r="M175" s="4" t="s">
        <v>1450</v>
      </c>
      <c r="N175" s="4">
        <v>100</v>
      </c>
      <c r="O175" s="2">
        <v>25</v>
      </c>
      <c r="P175" s="3" t="s">
        <v>21</v>
      </c>
    </row>
    <row r="176" spans="1:16" x14ac:dyDescent="0.25">
      <c r="A176" s="2">
        <f t="shared" si="2"/>
        <v>173</v>
      </c>
      <c r="B176" s="4" t="s">
        <v>677</v>
      </c>
      <c r="C176" s="3" t="s">
        <v>678</v>
      </c>
      <c r="D176" s="3" t="s">
        <v>679</v>
      </c>
      <c r="E176" s="3" t="s">
        <v>72</v>
      </c>
      <c r="F176" s="3" t="s">
        <v>680</v>
      </c>
      <c r="G176" s="3" t="s">
        <v>679</v>
      </c>
      <c r="H176" s="3" t="s">
        <v>681</v>
      </c>
      <c r="I176" s="3" t="s">
        <v>19</v>
      </c>
      <c r="J176" s="3" t="s">
        <v>114</v>
      </c>
      <c r="K176" s="3"/>
      <c r="L176" s="3">
        <v>700171</v>
      </c>
      <c r="M176" s="4" t="s">
        <v>1451</v>
      </c>
      <c r="N176" s="4">
        <v>100</v>
      </c>
      <c r="O176" s="2">
        <v>25</v>
      </c>
      <c r="P176" s="3" t="s">
        <v>21</v>
      </c>
    </row>
    <row r="177" spans="1:16" x14ac:dyDescent="0.25">
      <c r="A177" s="2">
        <f t="shared" si="2"/>
        <v>174</v>
      </c>
      <c r="B177" s="4" t="s">
        <v>682</v>
      </c>
      <c r="C177" s="3"/>
      <c r="D177" s="3" t="s">
        <v>683</v>
      </c>
      <c r="E177" s="3" t="s">
        <v>398</v>
      </c>
      <c r="F177" s="3"/>
      <c r="G177" s="3" t="s">
        <v>200</v>
      </c>
      <c r="H177" s="3" t="s">
        <v>684</v>
      </c>
      <c r="I177" s="3" t="s">
        <v>19</v>
      </c>
      <c r="J177" s="3" t="s">
        <v>104</v>
      </c>
      <c r="K177" s="3"/>
      <c r="L177" s="3">
        <v>532001</v>
      </c>
      <c r="M177" s="4" t="s">
        <v>1452</v>
      </c>
      <c r="N177" s="4">
        <v>103</v>
      </c>
      <c r="O177" s="2">
        <v>25.75</v>
      </c>
      <c r="P177" s="3" t="s">
        <v>21</v>
      </c>
    </row>
    <row r="178" spans="1:16" x14ac:dyDescent="0.25">
      <c r="A178" s="2">
        <f t="shared" si="2"/>
        <v>175</v>
      </c>
      <c r="B178" s="4" t="s">
        <v>685</v>
      </c>
      <c r="C178" s="3" t="s">
        <v>686</v>
      </c>
      <c r="D178" s="3" t="s">
        <v>200</v>
      </c>
      <c r="E178" s="3" t="s">
        <v>687</v>
      </c>
      <c r="F178" s="3" t="s">
        <v>200</v>
      </c>
      <c r="G178" s="3" t="s">
        <v>68</v>
      </c>
      <c r="H178" s="3" t="s">
        <v>688</v>
      </c>
      <c r="I178" s="3" t="s">
        <v>19</v>
      </c>
      <c r="J178" s="3" t="s">
        <v>104</v>
      </c>
      <c r="K178" s="3"/>
      <c r="L178" s="3">
        <v>521235</v>
      </c>
      <c r="M178" s="4" t="s">
        <v>1453</v>
      </c>
      <c r="N178" s="4">
        <v>50</v>
      </c>
      <c r="O178" s="2">
        <v>12.5</v>
      </c>
      <c r="P178" s="3" t="s">
        <v>21</v>
      </c>
    </row>
    <row r="179" spans="1:16" x14ac:dyDescent="0.25">
      <c r="A179" s="2">
        <f t="shared" si="2"/>
        <v>176</v>
      </c>
      <c r="B179" s="4" t="s">
        <v>148</v>
      </c>
      <c r="C179" s="3" t="s">
        <v>398</v>
      </c>
      <c r="D179" s="3" t="s">
        <v>689</v>
      </c>
      <c r="E179" s="3" t="s">
        <v>148</v>
      </c>
      <c r="F179" s="3" t="s">
        <v>398</v>
      </c>
      <c r="G179" s="3" t="s">
        <v>690</v>
      </c>
      <c r="H179" s="3" t="s">
        <v>691</v>
      </c>
      <c r="I179" s="3" t="s">
        <v>19</v>
      </c>
      <c r="J179" s="3" t="s">
        <v>104</v>
      </c>
      <c r="K179" s="3"/>
      <c r="L179" s="3">
        <v>516002</v>
      </c>
      <c r="M179" s="4" t="s">
        <v>1454</v>
      </c>
      <c r="N179" s="4">
        <v>30</v>
      </c>
      <c r="O179" s="2">
        <v>7.5</v>
      </c>
      <c r="P179" s="3" t="s">
        <v>21</v>
      </c>
    </row>
    <row r="180" spans="1:16" x14ac:dyDescent="0.25">
      <c r="A180" s="2">
        <f t="shared" si="2"/>
        <v>177</v>
      </c>
      <c r="B180" s="4" t="s">
        <v>682</v>
      </c>
      <c r="C180" s="3" t="s">
        <v>398</v>
      </c>
      <c r="D180" s="3" t="s">
        <v>200</v>
      </c>
      <c r="E180" s="3" t="s">
        <v>687</v>
      </c>
      <c r="F180" s="3" t="s">
        <v>692</v>
      </c>
      <c r="G180" s="3" t="s">
        <v>68</v>
      </c>
      <c r="H180" s="3" t="s">
        <v>693</v>
      </c>
      <c r="I180" s="3" t="s">
        <v>19</v>
      </c>
      <c r="J180" s="3" t="s">
        <v>104</v>
      </c>
      <c r="K180" s="3"/>
      <c r="L180" s="3">
        <v>532001</v>
      </c>
      <c r="M180" s="4" t="s">
        <v>1455</v>
      </c>
      <c r="N180" s="4">
        <v>303</v>
      </c>
      <c r="O180" s="2">
        <v>75.75</v>
      </c>
      <c r="P180" s="3" t="s">
        <v>21</v>
      </c>
    </row>
    <row r="181" spans="1:16" x14ac:dyDescent="0.25">
      <c r="A181" s="2">
        <f t="shared" si="2"/>
        <v>178</v>
      </c>
      <c r="B181" s="4" t="s">
        <v>694</v>
      </c>
      <c r="C181" s="3" t="s">
        <v>695</v>
      </c>
      <c r="D181" s="3" t="s">
        <v>200</v>
      </c>
      <c r="E181" s="3" t="s">
        <v>58</v>
      </c>
      <c r="F181" s="3" t="s">
        <v>696</v>
      </c>
      <c r="G181" s="3" t="s">
        <v>68</v>
      </c>
      <c r="H181" s="3" t="s">
        <v>697</v>
      </c>
      <c r="I181" s="3" t="s">
        <v>19</v>
      </c>
      <c r="J181" s="3" t="s">
        <v>104</v>
      </c>
      <c r="K181" s="3"/>
      <c r="L181" s="3">
        <v>530020</v>
      </c>
      <c r="M181" s="4" t="s">
        <v>1456</v>
      </c>
      <c r="N181" s="4">
        <v>3</v>
      </c>
      <c r="O181" s="2">
        <v>0.75</v>
      </c>
      <c r="P181" s="3" t="s">
        <v>21</v>
      </c>
    </row>
    <row r="182" spans="1:16" x14ac:dyDescent="0.25">
      <c r="A182" s="2">
        <f t="shared" si="2"/>
        <v>179</v>
      </c>
      <c r="B182" s="4" t="s">
        <v>698</v>
      </c>
      <c r="C182" s="3" t="s">
        <v>699</v>
      </c>
      <c r="D182" s="3" t="s">
        <v>543</v>
      </c>
      <c r="E182" s="3" t="s">
        <v>700</v>
      </c>
      <c r="F182" s="3"/>
      <c r="G182" s="3"/>
      <c r="H182" s="3" t="s">
        <v>701</v>
      </c>
      <c r="I182" s="3" t="s">
        <v>19</v>
      </c>
      <c r="J182" s="3" t="s">
        <v>104</v>
      </c>
      <c r="K182" s="3"/>
      <c r="L182" s="3">
        <v>531001</v>
      </c>
      <c r="M182" s="4" t="s">
        <v>1457</v>
      </c>
      <c r="N182" s="4">
        <v>607</v>
      </c>
      <c r="O182" s="2">
        <v>151.75</v>
      </c>
      <c r="P182" s="3" t="s">
        <v>21</v>
      </c>
    </row>
    <row r="183" spans="1:16" x14ac:dyDescent="0.25">
      <c r="A183" s="2">
        <f t="shared" si="2"/>
        <v>180</v>
      </c>
      <c r="B183" s="4" t="s">
        <v>702</v>
      </c>
      <c r="C183" s="3"/>
      <c r="D183" s="3" t="s">
        <v>703</v>
      </c>
      <c r="E183" s="3" t="s">
        <v>58</v>
      </c>
      <c r="F183" s="3" t="s">
        <v>704</v>
      </c>
      <c r="G183" s="3" t="s">
        <v>200</v>
      </c>
      <c r="H183" s="3" t="s">
        <v>705</v>
      </c>
      <c r="I183" s="3" t="s">
        <v>19</v>
      </c>
      <c r="J183" s="3" t="s">
        <v>104</v>
      </c>
      <c r="K183" s="3"/>
      <c r="L183" s="3">
        <v>522006</v>
      </c>
      <c r="M183" s="4" t="s">
        <v>1458</v>
      </c>
      <c r="N183" s="4">
        <v>50</v>
      </c>
      <c r="O183" s="2">
        <v>12.5</v>
      </c>
      <c r="P183" s="3" t="s">
        <v>21</v>
      </c>
    </row>
    <row r="184" spans="1:16" x14ac:dyDescent="0.25">
      <c r="A184" s="2">
        <f t="shared" si="2"/>
        <v>181</v>
      </c>
      <c r="B184" s="4" t="s">
        <v>706</v>
      </c>
      <c r="C184" s="3" t="s">
        <v>707</v>
      </c>
      <c r="D184" s="3" t="s">
        <v>708</v>
      </c>
      <c r="E184" s="3" t="s">
        <v>709</v>
      </c>
      <c r="F184" s="3" t="s">
        <v>710</v>
      </c>
      <c r="G184" s="3" t="s">
        <v>48</v>
      </c>
      <c r="H184" s="3" t="s">
        <v>711</v>
      </c>
      <c r="I184" s="3" t="s">
        <v>19</v>
      </c>
      <c r="J184" s="3" t="s">
        <v>104</v>
      </c>
      <c r="K184" s="3"/>
      <c r="L184" s="3">
        <v>530016</v>
      </c>
      <c r="M184" s="4" t="s">
        <v>1459</v>
      </c>
      <c r="N184" s="4">
        <v>200</v>
      </c>
      <c r="O184" s="2">
        <v>50</v>
      </c>
      <c r="P184" s="3" t="s">
        <v>21</v>
      </c>
    </row>
    <row r="185" spans="1:16" x14ac:dyDescent="0.25">
      <c r="A185" s="2">
        <f t="shared" si="2"/>
        <v>182</v>
      </c>
      <c r="B185" s="4" t="s">
        <v>25</v>
      </c>
      <c r="C185" s="3"/>
      <c r="D185" s="3" t="s">
        <v>509</v>
      </c>
      <c r="E185" s="3" t="s">
        <v>712</v>
      </c>
      <c r="F185" s="3"/>
      <c r="G185" s="3" t="s">
        <v>66</v>
      </c>
      <c r="H185" s="3" t="s">
        <v>713</v>
      </c>
      <c r="I185" s="3" t="s">
        <v>19</v>
      </c>
      <c r="J185" s="3" t="s">
        <v>83</v>
      </c>
      <c r="K185" s="3"/>
      <c r="L185" s="3">
        <v>135003</v>
      </c>
      <c r="M185" s="4" t="s">
        <v>1460</v>
      </c>
      <c r="N185" s="4">
        <v>100</v>
      </c>
      <c r="O185" s="2">
        <v>25</v>
      </c>
      <c r="P185" s="3" t="s">
        <v>21</v>
      </c>
    </row>
    <row r="186" spans="1:16" x14ac:dyDescent="0.25">
      <c r="A186" s="2">
        <f t="shared" si="2"/>
        <v>183</v>
      </c>
      <c r="B186" s="4" t="s">
        <v>714</v>
      </c>
      <c r="C186" s="3"/>
      <c r="D186" s="3" t="s">
        <v>41</v>
      </c>
      <c r="E186" s="3" t="s">
        <v>42</v>
      </c>
      <c r="F186" s="3" t="s">
        <v>715</v>
      </c>
      <c r="G186" s="3" t="s">
        <v>41</v>
      </c>
      <c r="H186" s="3" t="s">
        <v>716</v>
      </c>
      <c r="I186" s="3" t="s">
        <v>19</v>
      </c>
      <c r="J186" s="3" t="s">
        <v>83</v>
      </c>
      <c r="K186" s="3"/>
      <c r="L186" s="3">
        <v>124507</v>
      </c>
      <c r="M186" s="4" t="s">
        <v>1461</v>
      </c>
      <c r="N186" s="4">
        <v>500</v>
      </c>
      <c r="O186" s="2">
        <v>125</v>
      </c>
      <c r="P186" s="3" t="s">
        <v>21</v>
      </c>
    </row>
    <row r="187" spans="1:16" x14ac:dyDescent="0.25">
      <c r="A187" s="2">
        <f t="shared" si="2"/>
        <v>184</v>
      </c>
      <c r="B187" s="4" t="s">
        <v>717</v>
      </c>
      <c r="C187" s="3" t="s">
        <v>23</v>
      </c>
      <c r="D187" s="3" t="s">
        <v>718</v>
      </c>
      <c r="E187" s="3" t="s">
        <v>17</v>
      </c>
      <c r="F187" s="3"/>
      <c r="G187" s="3"/>
      <c r="H187" s="3" t="s">
        <v>719</v>
      </c>
      <c r="I187" s="3" t="s">
        <v>19</v>
      </c>
      <c r="J187" s="3" t="s">
        <v>114</v>
      </c>
      <c r="K187" s="3"/>
      <c r="L187" s="3">
        <v>734001</v>
      </c>
      <c r="M187" s="4" t="s">
        <v>1462</v>
      </c>
      <c r="N187" s="4">
        <v>500</v>
      </c>
      <c r="O187" s="2">
        <v>125</v>
      </c>
      <c r="P187" s="3" t="s">
        <v>21</v>
      </c>
    </row>
    <row r="188" spans="1:16" x14ac:dyDescent="0.25">
      <c r="A188" s="2">
        <f t="shared" si="2"/>
        <v>185</v>
      </c>
      <c r="B188" s="4" t="s">
        <v>40</v>
      </c>
      <c r="C188" s="3" t="s">
        <v>720</v>
      </c>
      <c r="D188" s="3" t="s">
        <v>721</v>
      </c>
      <c r="E188" s="3" t="s">
        <v>720</v>
      </c>
      <c r="F188" s="3"/>
      <c r="G188" s="3" t="s">
        <v>721</v>
      </c>
      <c r="H188" s="3" t="s">
        <v>722</v>
      </c>
      <c r="I188" s="3" t="s">
        <v>19</v>
      </c>
      <c r="J188" s="3" t="s">
        <v>20</v>
      </c>
      <c r="K188" s="3"/>
      <c r="L188" s="3">
        <v>444001</v>
      </c>
      <c r="M188" s="4" t="s">
        <v>1463</v>
      </c>
      <c r="N188" s="4">
        <v>349</v>
      </c>
      <c r="O188" s="2">
        <v>87.25</v>
      </c>
      <c r="P188" s="3" t="s">
        <v>21</v>
      </c>
    </row>
    <row r="189" spans="1:16" x14ac:dyDescent="0.25">
      <c r="A189" s="2">
        <f t="shared" si="2"/>
        <v>186</v>
      </c>
      <c r="B189" s="4" t="s">
        <v>581</v>
      </c>
      <c r="C189" s="3"/>
      <c r="D189" s="3" t="s">
        <v>26</v>
      </c>
      <c r="E189" s="3" t="s">
        <v>232</v>
      </c>
      <c r="F189" s="3" t="s">
        <v>190</v>
      </c>
      <c r="G189" s="3" t="s">
        <v>26</v>
      </c>
      <c r="H189" s="3" t="s">
        <v>723</v>
      </c>
      <c r="I189" s="3" t="s">
        <v>19</v>
      </c>
      <c r="J189" s="3" t="s">
        <v>39</v>
      </c>
      <c r="K189" s="3"/>
      <c r="L189" s="3">
        <v>110028</v>
      </c>
      <c r="M189" s="4" t="s">
        <v>1464</v>
      </c>
      <c r="N189" s="4">
        <v>120</v>
      </c>
      <c r="O189" s="2">
        <v>30</v>
      </c>
      <c r="P189" s="3" t="s">
        <v>21</v>
      </c>
    </row>
    <row r="190" spans="1:16" x14ac:dyDescent="0.25">
      <c r="A190" s="2">
        <f t="shared" si="2"/>
        <v>187</v>
      </c>
      <c r="B190" s="4" t="s">
        <v>724</v>
      </c>
      <c r="C190" s="3" t="s">
        <v>725</v>
      </c>
      <c r="D190" s="3" t="s">
        <v>190</v>
      </c>
      <c r="E190" s="3" t="s">
        <v>726</v>
      </c>
      <c r="F190" s="3" t="s">
        <v>190</v>
      </c>
      <c r="G190" s="3" t="s">
        <v>724</v>
      </c>
      <c r="H190" s="3" t="s">
        <v>727</v>
      </c>
      <c r="I190" s="3" t="s">
        <v>19</v>
      </c>
      <c r="J190" s="3" t="s">
        <v>176</v>
      </c>
      <c r="K190" s="3"/>
      <c r="L190" s="3">
        <v>396001</v>
      </c>
      <c r="M190" s="4" t="s">
        <v>1465</v>
      </c>
      <c r="N190" s="4">
        <v>2</v>
      </c>
      <c r="O190" s="2">
        <v>0.5</v>
      </c>
      <c r="P190" s="3" t="s">
        <v>21</v>
      </c>
    </row>
    <row r="191" spans="1:16" x14ac:dyDescent="0.25">
      <c r="A191" s="2">
        <f t="shared" si="2"/>
        <v>188</v>
      </c>
      <c r="B191" s="4" t="s">
        <v>728</v>
      </c>
      <c r="C191" s="3" t="s">
        <v>729</v>
      </c>
      <c r="D191" s="3" t="s">
        <v>730</v>
      </c>
      <c r="E191" s="3" t="s">
        <v>731</v>
      </c>
      <c r="F191" s="3" t="s">
        <v>732</v>
      </c>
      <c r="G191" s="3" t="s">
        <v>730</v>
      </c>
      <c r="H191" s="3" t="s">
        <v>733</v>
      </c>
      <c r="I191" s="3" t="s">
        <v>19</v>
      </c>
      <c r="J191" s="3" t="s">
        <v>734</v>
      </c>
      <c r="K191" s="3"/>
      <c r="L191" s="3">
        <v>783385</v>
      </c>
      <c r="M191" s="4" t="s">
        <v>1466</v>
      </c>
      <c r="N191" s="4">
        <v>1</v>
      </c>
      <c r="O191" s="2">
        <v>0.25</v>
      </c>
      <c r="P191" s="3" t="s">
        <v>21</v>
      </c>
    </row>
    <row r="192" spans="1:16" x14ac:dyDescent="0.25">
      <c r="A192" s="2">
        <f t="shared" si="2"/>
        <v>189</v>
      </c>
      <c r="B192" s="4" t="s">
        <v>735</v>
      </c>
      <c r="C192" s="3" t="s">
        <v>62</v>
      </c>
      <c r="D192" s="3" t="s">
        <v>736</v>
      </c>
      <c r="E192" s="3" t="s">
        <v>120</v>
      </c>
      <c r="F192" s="3" t="s">
        <v>23</v>
      </c>
      <c r="G192" s="3" t="s">
        <v>736</v>
      </c>
      <c r="H192" s="3" t="s">
        <v>737</v>
      </c>
      <c r="I192" s="3" t="s">
        <v>19</v>
      </c>
      <c r="J192" s="3" t="s">
        <v>231</v>
      </c>
      <c r="K192" s="3"/>
      <c r="L192" s="3">
        <v>826001</v>
      </c>
      <c r="M192" s="4" t="s">
        <v>1467</v>
      </c>
      <c r="N192" s="4">
        <v>433</v>
      </c>
      <c r="O192" s="2">
        <v>108.25</v>
      </c>
      <c r="P192" s="3" t="s">
        <v>21</v>
      </c>
    </row>
    <row r="193" spans="1:16" x14ac:dyDescent="0.25">
      <c r="A193" s="2">
        <f t="shared" si="2"/>
        <v>190</v>
      </c>
      <c r="B193" s="4" t="s">
        <v>738</v>
      </c>
      <c r="C193" s="3" t="s">
        <v>739</v>
      </c>
      <c r="D193" s="3" t="s">
        <v>740</v>
      </c>
      <c r="E193" s="3" t="s">
        <v>741</v>
      </c>
      <c r="F193" s="3" t="s">
        <v>365</v>
      </c>
      <c r="G193" s="3" t="s">
        <v>740</v>
      </c>
      <c r="H193" s="3" t="s">
        <v>742</v>
      </c>
      <c r="I193" s="3" t="s">
        <v>19</v>
      </c>
      <c r="J193" s="3" t="s">
        <v>743</v>
      </c>
      <c r="K193" s="3"/>
      <c r="L193" s="3">
        <v>768234</v>
      </c>
      <c r="M193" s="4" t="s">
        <v>1468</v>
      </c>
      <c r="N193" s="4">
        <v>200</v>
      </c>
      <c r="O193" s="2">
        <v>50</v>
      </c>
      <c r="P193" s="3" t="s">
        <v>21</v>
      </c>
    </row>
    <row r="194" spans="1:16" x14ac:dyDescent="0.25">
      <c r="A194" s="2">
        <f t="shared" si="2"/>
        <v>191</v>
      </c>
      <c r="B194" s="4" t="s">
        <v>744</v>
      </c>
      <c r="C194" s="3"/>
      <c r="D194" s="3" t="s">
        <v>393</v>
      </c>
      <c r="E194" s="3" t="s">
        <v>745</v>
      </c>
      <c r="F194" s="3"/>
      <c r="G194" s="3" t="s">
        <v>96</v>
      </c>
      <c r="H194" s="3" t="s">
        <v>746</v>
      </c>
      <c r="I194" s="3" t="s">
        <v>19</v>
      </c>
      <c r="J194" s="3" t="s">
        <v>747</v>
      </c>
      <c r="K194" s="3"/>
      <c r="L194" s="3">
        <v>171102</v>
      </c>
      <c r="M194" s="4" t="s">
        <v>1469</v>
      </c>
      <c r="N194" s="4">
        <v>10</v>
      </c>
      <c r="O194" s="2">
        <v>2.5</v>
      </c>
      <c r="P194" s="3" t="s">
        <v>21</v>
      </c>
    </row>
    <row r="195" spans="1:16" x14ac:dyDescent="0.25">
      <c r="A195" s="2">
        <f t="shared" si="2"/>
        <v>192</v>
      </c>
      <c r="B195" s="4" t="s">
        <v>748</v>
      </c>
      <c r="C195" s="3" t="s">
        <v>23</v>
      </c>
      <c r="D195" s="3" t="s">
        <v>749</v>
      </c>
      <c r="E195" s="3" t="s">
        <v>750</v>
      </c>
      <c r="F195" s="3" t="s">
        <v>101</v>
      </c>
      <c r="G195" s="3" t="s">
        <v>749</v>
      </c>
      <c r="H195" s="3" t="s">
        <v>751</v>
      </c>
      <c r="I195" s="3" t="s">
        <v>19</v>
      </c>
      <c r="J195" s="3" t="s">
        <v>231</v>
      </c>
      <c r="K195" s="3"/>
      <c r="L195" s="3">
        <v>831001</v>
      </c>
      <c r="M195" s="4" t="s">
        <v>1470</v>
      </c>
      <c r="N195" s="4">
        <v>250</v>
      </c>
      <c r="O195" s="2">
        <v>62.5</v>
      </c>
      <c r="P195" s="3" t="s">
        <v>21</v>
      </c>
    </row>
    <row r="196" spans="1:16" x14ac:dyDescent="0.25">
      <c r="A196" s="2">
        <f t="shared" si="2"/>
        <v>193</v>
      </c>
      <c r="B196" s="4" t="s">
        <v>752</v>
      </c>
      <c r="C196" s="3"/>
      <c r="D196" s="3" t="s">
        <v>753</v>
      </c>
      <c r="E196" s="3" t="s">
        <v>131</v>
      </c>
      <c r="F196" s="3"/>
      <c r="G196" s="3" t="s">
        <v>754</v>
      </c>
      <c r="H196" s="3" t="s">
        <v>755</v>
      </c>
      <c r="I196" s="3" t="s">
        <v>19</v>
      </c>
      <c r="J196" s="3" t="s">
        <v>135</v>
      </c>
      <c r="K196" s="3"/>
      <c r="L196" s="3">
        <v>686035</v>
      </c>
      <c r="M196" s="4" t="s">
        <v>1471</v>
      </c>
      <c r="N196" s="4">
        <v>50</v>
      </c>
      <c r="O196" s="2">
        <v>12.5</v>
      </c>
      <c r="P196" s="3" t="s">
        <v>21</v>
      </c>
    </row>
    <row r="197" spans="1:16" x14ac:dyDescent="0.25">
      <c r="A197" s="2">
        <f t="shared" si="2"/>
        <v>194</v>
      </c>
      <c r="B197" s="4" t="s">
        <v>224</v>
      </c>
      <c r="C197" s="3"/>
      <c r="D197" s="3" t="s">
        <v>756</v>
      </c>
      <c r="E197" s="3" t="s">
        <v>757</v>
      </c>
      <c r="F197" s="3" t="s">
        <v>101</v>
      </c>
      <c r="G197" s="3" t="s">
        <v>756</v>
      </c>
      <c r="H197" s="3" t="s">
        <v>758</v>
      </c>
      <c r="I197" s="3" t="s">
        <v>19</v>
      </c>
      <c r="J197" s="3" t="s">
        <v>759</v>
      </c>
      <c r="K197" s="3"/>
      <c r="L197" s="3">
        <v>495684</v>
      </c>
      <c r="M197" s="4" t="s">
        <v>1472</v>
      </c>
      <c r="N197" s="4">
        <v>100</v>
      </c>
      <c r="O197" s="2">
        <v>25</v>
      </c>
      <c r="P197" s="3" t="s">
        <v>21</v>
      </c>
    </row>
    <row r="198" spans="1:16" x14ac:dyDescent="0.25">
      <c r="A198" s="2">
        <f t="shared" ref="A198:A261" si="3">SUM(A197+1)</f>
        <v>195</v>
      </c>
      <c r="B198" s="4" t="s">
        <v>760</v>
      </c>
      <c r="C198" s="3" t="s">
        <v>761</v>
      </c>
      <c r="D198" s="3" t="s">
        <v>762</v>
      </c>
      <c r="E198" s="3" t="s">
        <v>763</v>
      </c>
      <c r="F198" s="3"/>
      <c r="G198" s="3" t="s">
        <v>764</v>
      </c>
      <c r="H198" s="3" t="s">
        <v>765</v>
      </c>
      <c r="I198" s="3" t="s">
        <v>19</v>
      </c>
      <c r="J198" s="3" t="s">
        <v>135</v>
      </c>
      <c r="K198" s="3"/>
      <c r="L198" s="3">
        <v>670003</v>
      </c>
      <c r="M198" s="4" t="s">
        <v>1473</v>
      </c>
      <c r="N198" s="4">
        <v>150</v>
      </c>
      <c r="O198" s="2">
        <v>37.5</v>
      </c>
      <c r="P198" s="3" t="s">
        <v>21</v>
      </c>
    </row>
    <row r="199" spans="1:16" x14ac:dyDescent="0.25">
      <c r="A199" s="2">
        <f t="shared" si="3"/>
        <v>196</v>
      </c>
      <c r="B199" s="4" t="s">
        <v>766</v>
      </c>
      <c r="C199" s="3"/>
      <c r="D199" s="3" t="s">
        <v>66</v>
      </c>
      <c r="E199" s="3" t="s">
        <v>355</v>
      </c>
      <c r="F199" s="3" t="s">
        <v>767</v>
      </c>
      <c r="G199" s="3" t="s">
        <v>66</v>
      </c>
      <c r="H199" s="3" t="s">
        <v>768</v>
      </c>
      <c r="I199" s="3" t="s">
        <v>19</v>
      </c>
      <c r="J199" s="3" t="s">
        <v>60</v>
      </c>
      <c r="K199" s="3"/>
      <c r="L199" s="3">
        <v>302016</v>
      </c>
      <c r="M199" s="4" t="s">
        <v>1474</v>
      </c>
      <c r="N199" s="4">
        <v>120</v>
      </c>
      <c r="O199" s="2">
        <v>30</v>
      </c>
      <c r="P199" s="3" t="s">
        <v>21</v>
      </c>
    </row>
    <row r="200" spans="1:16" x14ac:dyDescent="0.25">
      <c r="A200" s="2">
        <f t="shared" si="3"/>
        <v>197</v>
      </c>
      <c r="B200" s="4" t="s">
        <v>769</v>
      </c>
      <c r="C200" s="3"/>
      <c r="D200" s="3" t="s">
        <v>770</v>
      </c>
      <c r="E200" s="3" t="s">
        <v>461</v>
      </c>
      <c r="F200" s="3" t="s">
        <v>23</v>
      </c>
      <c r="G200" s="3" t="s">
        <v>770</v>
      </c>
      <c r="H200" s="3" t="s">
        <v>771</v>
      </c>
      <c r="I200" s="3" t="s">
        <v>19</v>
      </c>
      <c r="J200" s="3" t="s">
        <v>60</v>
      </c>
      <c r="K200" s="3"/>
      <c r="L200" s="3">
        <v>302002</v>
      </c>
      <c r="M200" s="4" t="s">
        <v>1475</v>
      </c>
      <c r="N200" s="4">
        <v>120</v>
      </c>
      <c r="O200" s="2">
        <v>30</v>
      </c>
      <c r="P200" s="3" t="s">
        <v>21</v>
      </c>
    </row>
    <row r="201" spans="1:16" x14ac:dyDescent="0.25">
      <c r="A201" s="2">
        <f t="shared" si="3"/>
        <v>198</v>
      </c>
      <c r="B201" s="4" t="s">
        <v>772</v>
      </c>
      <c r="C201" s="3"/>
      <c r="D201" s="3" t="s">
        <v>62</v>
      </c>
      <c r="E201" s="3" t="s">
        <v>355</v>
      </c>
      <c r="F201" s="3" t="s">
        <v>773</v>
      </c>
      <c r="G201" s="3" t="s">
        <v>774</v>
      </c>
      <c r="H201" s="3" t="s">
        <v>775</v>
      </c>
      <c r="I201" s="3" t="s">
        <v>19</v>
      </c>
      <c r="J201" s="3" t="s">
        <v>60</v>
      </c>
      <c r="K201" s="3"/>
      <c r="L201" s="3">
        <v>302021</v>
      </c>
      <c r="M201" s="4" t="s">
        <v>1476</v>
      </c>
      <c r="N201" s="4">
        <v>50</v>
      </c>
      <c r="O201" s="2">
        <v>12.5</v>
      </c>
      <c r="P201" s="3" t="s">
        <v>21</v>
      </c>
    </row>
    <row r="202" spans="1:16" x14ac:dyDescent="0.25">
      <c r="A202" s="2">
        <f t="shared" si="3"/>
        <v>199</v>
      </c>
      <c r="B202" s="4" t="s">
        <v>776</v>
      </c>
      <c r="C202" s="3" t="s">
        <v>777</v>
      </c>
      <c r="D202" s="3" t="s">
        <v>778</v>
      </c>
      <c r="E202" s="3" t="s">
        <v>258</v>
      </c>
      <c r="F202" s="3" t="s">
        <v>779</v>
      </c>
      <c r="G202" s="3" t="s">
        <v>23</v>
      </c>
      <c r="H202" s="3" t="s">
        <v>780</v>
      </c>
      <c r="I202" s="3" t="s">
        <v>19</v>
      </c>
      <c r="J202" s="3" t="s">
        <v>39</v>
      </c>
      <c r="K202" s="3"/>
      <c r="L202" s="3">
        <v>110085</v>
      </c>
      <c r="M202" s="4" t="s">
        <v>1477</v>
      </c>
      <c r="N202" s="4">
        <v>120</v>
      </c>
      <c r="O202" s="2">
        <v>30</v>
      </c>
      <c r="P202" s="3" t="s">
        <v>21</v>
      </c>
    </row>
    <row r="203" spans="1:16" x14ac:dyDescent="0.25">
      <c r="A203" s="2">
        <f t="shared" si="3"/>
        <v>200</v>
      </c>
      <c r="B203" s="4" t="s">
        <v>781</v>
      </c>
      <c r="C203" s="3"/>
      <c r="D203" s="3" t="s">
        <v>782</v>
      </c>
      <c r="E203" s="3" t="s">
        <v>783</v>
      </c>
      <c r="F203" s="3" t="s">
        <v>186</v>
      </c>
      <c r="G203" s="3" t="s">
        <v>58</v>
      </c>
      <c r="H203" s="3" t="s">
        <v>784</v>
      </c>
      <c r="I203" s="3" t="s">
        <v>19</v>
      </c>
      <c r="J203" s="3" t="s">
        <v>135</v>
      </c>
      <c r="K203" s="3"/>
      <c r="L203" s="3">
        <v>680011</v>
      </c>
      <c r="M203" s="4" t="s">
        <v>1478</v>
      </c>
      <c r="N203" s="4">
        <v>168</v>
      </c>
      <c r="O203" s="2">
        <v>42</v>
      </c>
      <c r="P203" s="3" t="s">
        <v>21</v>
      </c>
    </row>
    <row r="204" spans="1:16" x14ac:dyDescent="0.25">
      <c r="A204" s="2">
        <f t="shared" si="3"/>
        <v>201</v>
      </c>
      <c r="B204" s="4" t="s">
        <v>785</v>
      </c>
      <c r="C204" s="3"/>
      <c r="D204" s="3" t="s">
        <v>786</v>
      </c>
      <c r="E204" s="3" t="s">
        <v>786</v>
      </c>
      <c r="F204" s="3"/>
      <c r="G204" s="3"/>
      <c r="H204" s="3" t="s">
        <v>787</v>
      </c>
      <c r="I204" s="3" t="s">
        <v>19</v>
      </c>
      <c r="J204" s="3" t="s">
        <v>93</v>
      </c>
      <c r="K204" s="3"/>
      <c r="L204" s="3">
        <v>571186</v>
      </c>
      <c r="M204" s="4" t="s">
        <v>1479</v>
      </c>
      <c r="N204" s="4">
        <v>400</v>
      </c>
      <c r="O204" s="2">
        <v>100</v>
      </c>
      <c r="P204" s="3" t="s">
        <v>21</v>
      </c>
    </row>
    <row r="205" spans="1:16" x14ac:dyDescent="0.25">
      <c r="A205" s="2">
        <f t="shared" si="3"/>
        <v>202</v>
      </c>
      <c r="B205" s="4" t="s">
        <v>788</v>
      </c>
      <c r="C205" s="3"/>
      <c r="D205" s="3" t="s">
        <v>31</v>
      </c>
      <c r="E205" s="3" t="s">
        <v>789</v>
      </c>
      <c r="F205" s="3"/>
      <c r="G205" s="3"/>
      <c r="H205" s="3" t="s">
        <v>790</v>
      </c>
      <c r="I205" s="3" t="s">
        <v>19</v>
      </c>
      <c r="J205" s="3" t="s">
        <v>104</v>
      </c>
      <c r="K205" s="3"/>
      <c r="L205" s="3">
        <v>520010</v>
      </c>
      <c r="M205" s="4" t="s">
        <v>1480</v>
      </c>
      <c r="N205" s="4">
        <v>100</v>
      </c>
      <c r="O205" s="2">
        <v>25</v>
      </c>
      <c r="P205" s="3" t="s">
        <v>21</v>
      </c>
    </row>
    <row r="206" spans="1:16" x14ac:dyDescent="0.25">
      <c r="A206" s="2">
        <f t="shared" si="3"/>
        <v>203</v>
      </c>
      <c r="B206" s="4" t="s">
        <v>543</v>
      </c>
      <c r="C206" s="3" t="s">
        <v>23</v>
      </c>
      <c r="D206" s="3" t="s">
        <v>444</v>
      </c>
      <c r="E206" s="3" t="s">
        <v>791</v>
      </c>
      <c r="F206" s="3" t="s">
        <v>792</v>
      </c>
      <c r="G206" s="3" t="s">
        <v>25</v>
      </c>
      <c r="H206" s="3" t="s">
        <v>793</v>
      </c>
      <c r="I206" s="3" t="s">
        <v>19</v>
      </c>
      <c r="J206" s="3" t="s">
        <v>216</v>
      </c>
      <c r="K206" s="3"/>
      <c r="L206" s="3">
        <v>243005</v>
      </c>
      <c r="M206" s="4" t="s">
        <v>1481</v>
      </c>
      <c r="N206" s="4">
        <v>1</v>
      </c>
      <c r="O206" s="2">
        <v>0.25</v>
      </c>
      <c r="P206" s="3" t="s">
        <v>21</v>
      </c>
    </row>
    <row r="207" spans="1:16" x14ac:dyDescent="0.25">
      <c r="A207" s="2">
        <f t="shared" si="3"/>
        <v>204</v>
      </c>
      <c r="B207" s="4" t="s">
        <v>794</v>
      </c>
      <c r="C207" s="3" t="s">
        <v>795</v>
      </c>
      <c r="D207" s="3" t="s">
        <v>796</v>
      </c>
      <c r="E207" s="3" t="s">
        <v>797</v>
      </c>
      <c r="F207" s="3" t="s">
        <v>679</v>
      </c>
      <c r="G207" s="3" t="s">
        <v>798</v>
      </c>
      <c r="H207" s="3" t="s">
        <v>799</v>
      </c>
      <c r="I207" s="3" t="s">
        <v>19</v>
      </c>
      <c r="J207" s="3" t="s">
        <v>34</v>
      </c>
      <c r="K207" s="3"/>
      <c r="L207" s="3">
        <v>624004</v>
      </c>
      <c r="M207" s="4" t="s">
        <v>1482</v>
      </c>
      <c r="N207" s="4">
        <v>200</v>
      </c>
      <c r="O207" s="2">
        <v>50</v>
      </c>
      <c r="P207" s="3" t="s">
        <v>21</v>
      </c>
    </row>
    <row r="208" spans="1:16" x14ac:dyDescent="0.25">
      <c r="A208" s="2">
        <f t="shared" si="3"/>
        <v>205</v>
      </c>
      <c r="B208" s="4" t="s">
        <v>800</v>
      </c>
      <c r="C208" s="3" t="s">
        <v>23</v>
      </c>
      <c r="D208" s="3" t="s">
        <v>324</v>
      </c>
      <c r="E208" s="3" t="s">
        <v>801</v>
      </c>
      <c r="F208" s="3" t="s">
        <v>802</v>
      </c>
      <c r="G208" s="3" t="s">
        <v>324</v>
      </c>
      <c r="H208" s="3" t="s">
        <v>803</v>
      </c>
      <c r="I208" s="3" t="s">
        <v>19</v>
      </c>
      <c r="J208" s="3" t="s">
        <v>231</v>
      </c>
      <c r="K208" s="3"/>
      <c r="L208" s="3">
        <v>831011</v>
      </c>
      <c r="M208" s="4" t="s">
        <v>1483</v>
      </c>
      <c r="N208" s="4">
        <v>20</v>
      </c>
      <c r="O208" s="2">
        <v>5</v>
      </c>
      <c r="P208" s="3" t="s">
        <v>21</v>
      </c>
    </row>
    <row r="209" spans="1:16" x14ac:dyDescent="0.25">
      <c r="A209" s="2">
        <f t="shared" si="3"/>
        <v>206</v>
      </c>
      <c r="B209" s="4" t="s">
        <v>804</v>
      </c>
      <c r="C209" s="3"/>
      <c r="D209" s="3" t="s">
        <v>805</v>
      </c>
      <c r="E209" s="3" t="s">
        <v>806</v>
      </c>
      <c r="F209" s="3"/>
      <c r="G209" s="3" t="s">
        <v>324</v>
      </c>
      <c r="H209" s="3" t="s">
        <v>807</v>
      </c>
      <c r="I209" s="3" t="s">
        <v>19</v>
      </c>
      <c r="J209" s="3" t="s">
        <v>20</v>
      </c>
      <c r="K209" s="3"/>
      <c r="L209" s="3">
        <v>421301</v>
      </c>
      <c r="M209" s="4" t="s">
        <v>1484</v>
      </c>
      <c r="N209" s="4">
        <v>390</v>
      </c>
      <c r="O209" s="2">
        <v>97.5</v>
      </c>
      <c r="P209" s="3" t="s">
        <v>21</v>
      </c>
    </row>
    <row r="210" spans="1:16" x14ac:dyDescent="0.25">
      <c r="A210" s="2">
        <f t="shared" si="3"/>
        <v>207</v>
      </c>
      <c r="B210" s="4" t="s">
        <v>808</v>
      </c>
      <c r="C210" s="3"/>
      <c r="D210" s="3" t="s">
        <v>809</v>
      </c>
      <c r="E210" s="3" t="s">
        <v>131</v>
      </c>
      <c r="F210" s="3" t="s">
        <v>810</v>
      </c>
      <c r="G210" s="3" t="s">
        <v>811</v>
      </c>
      <c r="H210" s="3" t="s">
        <v>812</v>
      </c>
      <c r="I210" s="3" t="s">
        <v>19</v>
      </c>
      <c r="J210" s="3" t="s">
        <v>231</v>
      </c>
      <c r="K210" s="3"/>
      <c r="L210" s="3">
        <v>827001</v>
      </c>
      <c r="M210" s="4" t="s">
        <v>1485</v>
      </c>
      <c r="N210" s="4">
        <v>10</v>
      </c>
      <c r="O210" s="2">
        <v>2.5</v>
      </c>
      <c r="P210" s="3" t="s">
        <v>21</v>
      </c>
    </row>
    <row r="211" spans="1:16" x14ac:dyDescent="0.25">
      <c r="A211" s="2">
        <f t="shared" si="3"/>
        <v>208</v>
      </c>
      <c r="B211" s="4" t="s">
        <v>148</v>
      </c>
      <c r="C211" s="3" t="s">
        <v>813</v>
      </c>
      <c r="D211" s="3" t="s">
        <v>200</v>
      </c>
      <c r="E211" s="3" t="s">
        <v>148</v>
      </c>
      <c r="F211" s="3" t="s">
        <v>543</v>
      </c>
      <c r="G211" s="3" t="s">
        <v>200</v>
      </c>
      <c r="H211" s="3" t="s">
        <v>814</v>
      </c>
      <c r="I211" s="3" t="s">
        <v>19</v>
      </c>
      <c r="J211" s="3" t="s">
        <v>759</v>
      </c>
      <c r="K211" s="3"/>
      <c r="L211" s="3">
        <v>496001</v>
      </c>
      <c r="M211" s="4" t="s">
        <v>1486</v>
      </c>
      <c r="N211" s="4">
        <v>100</v>
      </c>
      <c r="O211" s="2">
        <v>25</v>
      </c>
      <c r="P211" s="3" t="s">
        <v>21</v>
      </c>
    </row>
    <row r="212" spans="1:16" x14ac:dyDescent="0.25">
      <c r="A212" s="2">
        <f t="shared" si="3"/>
        <v>209</v>
      </c>
      <c r="B212" s="4" t="s">
        <v>815</v>
      </c>
      <c r="C212" s="3" t="s">
        <v>816</v>
      </c>
      <c r="D212" s="3" t="s">
        <v>817</v>
      </c>
      <c r="E212" s="3" t="s">
        <v>816</v>
      </c>
      <c r="F212" s="3" t="s">
        <v>818</v>
      </c>
      <c r="G212" s="3" t="s">
        <v>817</v>
      </c>
      <c r="H212" s="3" t="s">
        <v>819</v>
      </c>
      <c r="I212" s="3" t="s">
        <v>19</v>
      </c>
      <c r="J212" s="3" t="s">
        <v>20</v>
      </c>
      <c r="K212" s="3"/>
      <c r="L212" s="3">
        <v>411027</v>
      </c>
      <c r="M212" s="4" t="s">
        <v>1487</v>
      </c>
      <c r="N212" s="4">
        <v>76</v>
      </c>
      <c r="O212" s="2">
        <v>19</v>
      </c>
      <c r="P212" s="3" t="s">
        <v>21</v>
      </c>
    </row>
    <row r="213" spans="1:16" x14ac:dyDescent="0.25">
      <c r="A213" s="2">
        <f t="shared" si="3"/>
        <v>210</v>
      </c>
      <c r="B213" s="4" t="s">
        <v>820</v>
      </c>
      <c r="C213" s="3"/>
      <c r="D213" s="3"/>
      <c r="E213" s="3" t="s">
        <v>84</v>
      </c>
      <c r="F213" s="3" t="s">
        <v>23</v>
      </c>
      <c r="G213" s="3" t="s">
        <v>821</v>
      </c>
      <c r="H213" s="3" t="s">
        <v>822</v>
      </c>
      <c r="I213" s="3" t="s">
        <v>19</v>
      </c>
      <c r="J213" s="3" t="s">
        <v>216</v>
      </c>
      <c r="K213" s="3"/>
      <c r="L213" s="3">
        <v>244001</v>
      </c>
      <c r="M213" s="4" t="s">
        <v>1488</v>
      </c>
      <c r="N213" s="4">
        <v>130</v>
      </c>
      <c r="O213" s="2">
        <v>32.5</v>
      </c>
      <c r="P213" s="3" t="s">
        <v>21</v>
      </c>
    </row>
    <row r="214" spans="1:16" x14ac:dyDescent="0.25">
      <c r="A214" s="2">
        <f t="shared" si="3"/>
        <v>211</v>
      </c>
      <c r="B214" s="4" t="s">
        <v>655</v>
      </c>
      <c r="C214" s="3" t="s">
        <v>23</v>
      </c>
      <c r="D214" s="3" t="s">
        <v>178</v>
      </c>
      <c r="E214" s="3" t="s">
        <v>823</v>
      </c>
      <c r="F214" s="3" t="s">
        <v>66</v>
      </c>
      <c r="G214" s="3" t="s">
        <v>178</v>
      </c>
      <c r="H214" s="3" t="s">
        <v>824</v>
      </c>
      <c r="I214" s="3" t="s">
        <v>19</v>
      </c>
      <c r="J214" s="3" t="s">
        <v>759</v>
      </c>
      <c r="K214" s="3"/>
      <c r="L214" s="3">
        <v>495450</v>
      </c>
      <c r="M214" s="4" t="s">
        <v>1489</v>
      </c>
      <c r="N214" s="4">
        <v>200</v>
      </c>
      <c r="O214" s="2">
        <v>50</v>
      </c>
      <c r="P214" s="3" t="s">
        <v>21</v>
      </c>
    </row>
    <row r="215" spans="1:16" x14ac:dyDescent="0.25">
      <c r="A215" s="2">
        <f t="shared" si="3"/>
        <v>212</v>
      </c>
      <c r="B215" s="4" t="s">
        <v>825</v>
      </c>
      <c r="C215" s="3" t="s">
        <v>29</v>
      </c>
      <c r="D215" s="3" t="s">
        <v>826</v>
      </c>
      <c r="E215" s="3" t="s">
        <v>827</v>
      </c>
      <c r="F215" s="3" t="s">
        <v>66</v>
      </c>
      <c r="G215" s="3" t="s">
        <v>826</v>
      </c>
      <c r="H215" s="3" t="s">
        <v>828</v>
      </c>
      <c r="I215" s="3" t="s">
        <v>19</v>
      </c>
      <c r="J215" s="3" t="s">
        <v>39</v>
      </c>
      <c r="K215" s="3"/>
      <c r="L215" s="3">
        <v>110070</v>
      </c>
      <c r="M215" s="4" t="s">
        <v>1490</v>
      </c>
      <c r="N215" s="4">
        <v>300</v>
      </c>
      <c r="O215" s="2">
        <v>75</v>
      </c>
      <c r="P215" s="3" t="s">
        <v>21</v>
      </c>
    </row>
    <row r="216" spans="1:16" x14ac:dyDescent="0.25">
      <c r="A216" s="2">
        <f t="shared" si="3"/>
        <v>213</v>
      </c>
      <c r="B216" s="4" t="s">
        <v>829</v>
      </c>
      <c r="C216" s="3"/>
      <c r="D216" s="3" t="s">
        <v>830</v>
      </c>
      <c r="E216" s="3" t="s">
        <v>831</v>
      </c>
      <c r="F216" s="3"/>
      <c r="G216" s="3" t="s">
        <v>832</v>
      </c>
      <c r="H216" s="3" t="s">
        <v>833</v>
      </c>
      <c r="I216" s="3" t="s">
        <v>19</v>
      </c>
      <c r="J216" s="3" t="s">
        <v>34</v>
      </c>
      <c r="K216" s="3"/>
      <c r="L216" s="3">
        <v>600021</v>
      </c>
      <c r="M216" s="4" t="s">
        <v>1491</v>
      </c>
      <c r="N216" s="4">
        <v>1</v>
      </c>
      <c r="O216" s="2">
        <v>0.25</v>
      </c>
      <c r="P216" s="3" t="s">
        <v>21</v>
      </c>
    </row>
    <row r="217" spans="1:16" x14ac:dyDescent="0.25">
      <c r="A217" s="2">
        <f t="shared" si="3"/>
        <v>214</v>
      </c>
      <c r="B217" s="4" t="s">
        <v>834</v>
      </c>
      <c r="C217" s="3"/>
      <c r="D217" s="3" t="s">
        <v>312</v>
      </c>
      <c r="E217" s="3" t="s">
        <v>835</v>
      </c>
      <c r="F217" s="3" t="s">
        <v>661</v>
      </c>
      <c r="G217" s="3" t="s">
        <v>66</v>
      </c>
      <c r="H217" s="3" t="s">
        <v>836</v>
      </c>
      <c r="I217" s="3" t="s">
        <v>19</v>
      </c>
      <c r="J217" s="3" t="s">
        <v>231</v>
      </c>
      <c r="K217" s="3"/>
      <c r="L217" s="3">
        <v>831011</v>
      </c>
      <c r="M217" s="4" t="s">
        <v>1492</v>
      </c>
      <c r="N217" s="4">
        <v>1</v>
      </c>
      <c r="O217" s="2">
        <v>0.25</v>
      </c>
      <c r="P217" s="3" t="s">
        <v>21</v>
      </c>
    </row>
    <row r="218" spans="1:16" x14ac:dyDescent="0.25">
      <c r="A218" s="2">
        <f t="shared" si="3"/>
        <v>215</v>
      </c>
      <c r="B218" s="4" t="s">
        <v>837</v>
      </c>
      <c r="C218" s="3"/>
      <c r="D218" s="3" t="s">
        <v>579</v>
      </c>
      <c r="E218" s="3" t="s">
        <v>838</v>
      </c>
      <c r="F218" s="3"/>
      <c r="G218" s="3" t="s">
        <v>25</v>
      </c>
      <c r="H218" s="3" t="s">
        <v>839</v>
      </c>
      <c r="I218" s="3" t="s">
        <v>19</v>
      </c>
      <c r="J218" s="3" t="s">
        <v>358</v>
      </c>
      <c r="K218" s="3"/>
      <c r="L218" s="3">
        <v>482001</v>
      </c>
      <c r="M218" s="4" t="s">
        <v>1493</v>
      </c>
      <c r="N218" s="4">
        <v>10</v>
      </c>
      <c r="O218" s="2">
        <v>2.5</v>
      </c>
      <c r="P218" s="3" t="s">
        <v>21</v>
      </c>
    </row>
    <row r="219" spans="1:16" x14ac:dyDescent="0.25">
      <c r="A219" s="2">
        <f t="shared" si="3"/>
        <v>216</v>
      </c>
      <c r="B219" s="4" t="s">
        <v>840</v>
      </c>
      <c r="C219" s="3"/>
      <c r="D219" s="3" t="s">
        <v>66</v>
      </c>
      <c r="E219" s="3" t="s">
        <v>841</v>
      </c>
      <c r="F219" s="3"/>
      <c r="G219" s="3"/>
      <c r="H219" s="3" t="s">
        <v>842</v>
      </c>
      <c r="I219" s="3" t="s">
        <v>19</v>
      </c>
      <c r="J219" s="3" t="s">
        <v>83</v>
      </c>
      <c r="K219" s="3"/>
      <c r="L219" s="3">
        <v>132101</v>
      </c>
      <c r="M219" s="4" t="s">
        <v>1494</v>
      </c>
      <c r="N219" s="4">
        <v>35</v>
      </c>
      <c r="O219" s="2">
        <v>8.75</v>
      </c>
      <c r="P219" s="3" t="s">
        <v>21</v>
      </c>
    </row>
    <row r="220" spans="1:16" x14ac:dyDescent="0.25">
      <c r="A220" s="2">
        <f t="shared" si="3"/>
        <v>217</v>
      </c>
      <c r="B220" s="4" t="s">
        <v>843</v>
      </c>
      <c r="C220" s="3" t="s">
        <v>844</v>
      </c>
      <c r="D220" s="3" t="s">
        <v>845</v>
      </c>
      <c r="E220" s="3" t="s">
        <v>846</v>
      </c>
      <c r="F220" s="3" t="s">
        <v>847</v>
      </c>
      <c r="G220" s="3" t="s">
        <v>848</v>
      </c>
      <c r="H220" s="3" t="s">
        <v>849</v>
      </c>
      <c r="I220" s="3" t="s">
        <v>19</v>
      </c>
      <c r="J220" s="3" t="s">
        <v>20</v>
      </c>
      <c r="K220" s="3"/>
      <c r="L220" s="3">
        <v>411043</v>
      </c>
      <c r="M220" s="4" t="s">
        <v>1495</v>
      </c>
      <c r="N220" s="4">
        <v>50</v>
      </c>
      <c r="O220" s="2">
        <v>12.5</v>
      </c>
      <c r="P220" s="3" t="s">
        <v>21</v>
      </c>
    </row>
    <row r="221" spans="1:16" x14ac:dyDescent="0.25">
      <c r="A221" s="2">
        <f t="shared" si="3"/>
        <v>218</v>
      </c>
      <c r="B221" s="4" t="s">
        <v>850</v>
      </c>
      <c r="C221" s="3"/>
      <c r="D221" s="3" t="s">
        <v>23</v>
      </c>
      <c r="E221" s="3" t="s">
        <v>40</v>
      </c>
      <c r="F221" s="3" t="s">
        <v>101</v>
      </c>
      <c r="G221" s="3" t="s">
        <v>41</v>
      </c>
      <c r="H221" s="3" t="s">
        <v>851</v>
      </c>
      <c r="I221" s="3" t="s">
        <v>19</v>
      </c>
      <c r="J221" s="3" t="s">
        <v>216</v>
      </c>
      <c r="K221" s="3"/>
      <c r="L221" s="3">
        <v>201305</v>
      </c>
      <c r="M221" s="4" t="s">
        <v>1496</v>
      </c>
      <c r="N221" s="4">
        <v>1</v>
      </c>
      <c r="O221" s="2">
        <v>0.25</v>
      </c>
      <c r="P221" s="3" t="s">
        <v>21</v>
      </c>
    </row>
    <row r="222" spans="1:16" x14ac:dyDescent="0.25">
      <c r="A222" s="2">
        <f t="shared" si="3"/>
        <v>219</v>
      </c>
      <c r="B222" s="4" t="s">
        <v>852</v>
      </c>
      <c r="C222" s="3"/>
      <c r="D222" s="3" t="s">
        <v>853</v>
      </c>
      <c r="E222" s="3" t="s">
        <v>854</v>
      </c>
      <c r="F222" s="3"/>
      <c r="G222" s="3" t="s">
        <v>853</v>
      </c>
      <c r="H222" s="3" t="s">
        <v>855</v>
      </c>
      <c r="I222" s="3" t="s">
        <v>19</v>
      </c>
      <c r="J222" s="3" t="s">
        <v>34</v>
      </c>
      <c r="K222" s="3"/>
      <c r="L222" s="3">
        <v>600041</v>
      </c>
      <c r="M222" s="4" t="s">
        <v>1497</v>
      </c>
      <c r="N222" s="4">
        <v>28</v>
      </c>
      <c r="O222" s="2">
        <v>7</v>
      </c>
      <c r="P222" s="3" t="s">
        <v>21</v>
      </c>
    </row>
    <row r="223" spans="1:16" x14ac:dyDescent="0.25">
      <c r="A223" s="2">
        <f t="shared" si="3"/>
        <v>220</v>
      </c>
      <c r="B223" s="4" t="s">
        <v>856</v>
      </c>
      <c r="C223" s="3"/>
      <c r="D223" s="3" t="s">
        <v>190</v>
      </c>
      <c r="E223" s="3" t="s">
        <v>857</v>
      </c>
      <c r="F223" s="3"/>
      <c r="G223" s="3" t="s">
        <v>227</v>
      </c>
      <c r="H223" s="3" t="s">
        <v>858</v>
      </c>
      <c r="I223" s="3" t="s">
        <v>19</v>
      </c>
      <c r="J223" s="3" t="s">
        <v>93</v>
      </c>
      <c r="K223" s="3"/>
      <c r="L223" s="3">
        <v>560050</v>
      </c>
      <c r="M223" s="4" t="s">
        <v>1498</v>
      </c>
      <c r="N223" s="4">
        <v>50</v>
      </c>
      <c r="O223" s="2">
        <v>12.5</v>
      </c>
      <c r="P223" s="3" t="s">
        <v>21</v>
      </c>
    </row>
    <row r="224" spans="1:16" x14ac:dyDescent="0.25">
      <c r="A224" s="2">
        <f t="shared" si="3"/>
        <v>221</v>
      </c>
      <c r="B224" s="4" t="s">
        <v>165</v>
      </c>
      <c r="C224" s="3" t="s">
        <v>859</v>
      </c>
      <c r="D224" s="3" t="s">
        <v>860</v>
      </c>
      <c r="E224" s="3" t="s">
        <v>131</v>
      </c>
      <c r="F224" s="3"/>
      <c r="G224" s="3" t="s">
        <v>861</v>
      </c>
      <c r="H224" s="3" t="s">
        <v>862</v>
      </c>
      <c r="I224" s="3" t="s">
        <v>19</v>
      </c>
      <c r="J224" s="3" t="s">
        <v>34</v>
      </c>
      <c r="K224" s="3"/>
      <c r="L224" s="3">
        <v>609203</v>
      </c>
      <c r="M224" s="4" t="s">
        <v>1499</v>
      </c>
      <c r="N224" s="4">
        <v>50</v>
      </c>
      <c r="O224" s="2">
        <v>12.5</v>
      </c>
      <c r="P224" s="3" t="s">
        <v>21</v>
      </c>
    </row>
    <row r="225" spans="1:16" x14ac:dyDescent="0.25">
      <c r="A225" s="2">
        <f t="shared" si="3"/>
        <v>222</v>
      </c>
      <c r="B225" s="4" t="s">
        <v>863</v>
      </c>
      <c r="C225" s="3" t="s">
        <v>864</v>
      </c>
      <c r="D225" s="3" t="s">
        <v>394</v>
      </c>
      <c r="E225" s="3" t="s">
        <v>865</v>
      </c>
      <c r="F225" s="3" t="s">
        <v>866</v>
      </c>
      <c r="G225" s="3" t="s">
        <v>867</v>
      </c>
      <c r="H225" s="3" t="s">
        <v>868</v>
      </c>
      <c r="I225" s="3" t="s">
        <v>19</v>
      </c>
      <c r="J225" s="3" t="s">
        <v>20</v>
      </c>
      <c r="K225" s="3"/>
      <c r="L225" s="3">
        <v>401701</v>
      </c>
      <c r="M225" s="4" t="s">
        <v>1500</v>
      </c>
      <c r="N225" s="4">
        <v>120</v>
      </c>
      <c r="O225" s="2">
        <v>30</v>
      </c>
      <c r="P225" s="3" t="s">
        <v>21</v>
      </c>
    </row>
    <row r="226" spans="1:16" x14ac:dyDescent="0.25">
      <c r="A226" s="2">
        <f t="shared" si="3"/>
        <v>223</v>
      </c>
      <c r="B226" s="4" t="s">
        <v>869</v>
      </c>
      <c r="C226" s="3" t="s">
        <v>23</v>
      </c>
      <c r="D226" s="3" t="s">
        <v>870</v>
      </c>
      <c r="E226" s="3" t="s">
        <v>89</v>
      </c>
      <c r="F226" s="3" t="s">
        <v>232</v>
      </c>
      <c r="G226" s="3" t="s">
        <v>870</v>
      </c>
      <c r="H226" s="3" t="s">
        <v>871</v>
      </c>
      <c r="I226" s="3" t="s">
        <v>19</v>
      </c>
      <c r="J226" s="3" t="s">
        <v>747</v>
      </c>
      <c r="K226" s="3"/>
      <c r="L226" s="3">
        <v>171004</v>
      </c>
      <c r="M226" s="4" t="s">
        <v>1501</v>
      </c>
      <c r="N226" s="4">
        <v>173</v>
      </c>
      <c r="O226" s="2">
        <v>43.25</v>
      </c>
      <c r="P226" s="3" t="s">
        <v>21</v>
      </c>
    </row>
    <row r="227" spans="1:16" x14ac:dyDescent="0.25">
      <c r="A227" s="2">
        <f t="shared" si="3"/>
        <v>224</v>
      </c>
      <c r="B227" s="4" t="s">
        <v>872</v>
      </c>
      <c r="C227" s="3" t="s">
        <v>873</v>
      </c>
      <c r="D227" s="3" t="s">
        <v>874</v>
      </c>
      <c r="E227" s="3" t="s">
        <v>872</v>
      </c>
      <c r="F227" s="3"/>
      <c r="G227" s="3" t="s">
        <v>752</v>
      </c>
      <c r="H227" s="3" t="s">
        <v>875</v>
      </c>
      <c r="I227" s="3" t="s">
        <v>19</v>
      </c>
      <c r="J227" s="3" t="s">
        <v>93</v>
      </c>
      <c r="K227" s="3"/>
      <c r="L227" s="3">
        <v>570007</v>
      </c>
      <c r="M227" s="4" t="s">
        <v>1502</v>
      </c>
      <c r="N227" s="4">
        <v>40</v>
      </c>
      <c r="O227" s="2">
        <v>10</v>
      </c>
      <c r="P227" s="3" t="s">
        <v>21</v>
      </c>
    </row>
    <row r="228" spans="1:16" x14ac:dyDescent="0.25">
      <c r="A228" s="2">
        <f t="shared" si="3"/>
        <v>225</v>
      </c>
      <c r="B228" s="4" t="s">
        <v>876</v>
      </c>
      <c r="C228" s="3"/>
      <c r="D228" s="3" t="s">
        <v>186</v>
      </c>
      <c r="E228" s="3" t="s">
        <v>186</v>
      </c>
      <c r="F228" s="3"/>
      <c r="G228" s="3" t="s">
        <v>877</v>
      </c>
      <c r="H228" s="3" t="s">
        <v>878</v>
      </c>
      <c r="I228" s="3" t="s">
        <v>19</v>
      </c>
      <c r="J228" s="3" t="s">
        <v>104</v>
      </c>
      <c r="K228" s="3"/>
      <c r="L228" s="3">
        <v>521212</v>
      </c>
      <c r="M228" s="4" t="s">
        <v>1503</v>
      </c>
      <c r="N228" s="4">
        <v>75</v>
      </c>
      <c r="O228" s="2">
        <v>18.75</v>
      </c>
      <c r="P228" s="3" t="s">
        <v>21</v>
      </c>
    </row>
    <row r="229" spans="1:16" x14ac:dyDescent="0.25">
      <c r="A229" s="2">
        <f t="shared" si="3"/>
        <v>226</v>
      </c>
      <c r="B229" s="4" t="s">
        <v>879</v>
      </c>
      <c r="C229" s="3"/>
      <c r="D229" s="3" t="s">
        <v>880</v>
      </c>
      <c r="E229" s="3" t="s">
        <v>881</v>
      </c>
      <c r="F229" s="3" t="s">
        <v>238</v>
      </c>
      <c r="G229" s="3" t="s">
        <v>880</v>
      </c>
      <c r="H229" s="3" t="s">
        <v>882</v>
      </c>
      <c r="I229" s="3" t="s">
        <v>19</v>
      </c>
      <c r="J229" s="3" t="s">
        <v>734</v>
      </c>
      <c r="K229" s="3"/>
      <c r="L229" s="3">
        <v>788007</v>
      </c>
      <c r="M229" s="4" t="s">
        <v>1504</v>
      </c>
      <c r="N229" s="4">
        <v>14</v>
      </c>
      <c r="O229" s="2">
        <v>3.5</v>
      </c>
      <c r="P229" s="3" t="s">
        <v>21</v>
      </c>
    </row>
    <row r="230" spans="1:16" x14ac:dyDescent="0.25">
      <c r="A230" s="2">
        <f t="shared" si="3"/>
        <v>227</v>
      </c>
      <c r="B230" s="4" t="s">
        <v>883</v>
      </c>
      <c r="C230" s="3"/>
      <c r="D230" s="3" t="s">
        <v>884</v>
      </c>
      <c r="E230" s="3" t="s">
        <v>885</v>
      </c>
      <c r="F230" s="3"/>
      <c r="G230" s="3" t="s">
        <v>886</v>
      </c>
      <c r="H230" s="3" t="s">
        <v>887</v>
      </c>
      <c r="I230" s="3" t="s">
        <v>19</v>
      </c>
      <c r="J230" s="3" t="s">
        <v>104</v>
      </c>
      <c r="K230" s="3"/>
      <c r="L230" s="3">
        <v>524201</v>
      </c>
      <c r="M230" s="4" t="s">
        <v>1505</v>
      </c>
      <c r="N230" s="4">
        <v>200</v>
      </c>
      <c r="O230" s="2">
        <v>50</v>
      </c>
      <c r="P230" s="3" t="s">
        <v>21</v>
      </c>
    </row>
    <row r="231" spans="1:16" x14ac:dyDescent="0.25">
      <c r="A231" s="2">
        <f t="shared" si="3"/>
        <v>228</v>
      </c>
      <c r="B231" s="4" t="s">
        <v>888</v>
      </c>
      <c r="C231" s="3" t="s">
        <v>889</v>
      </c>
      <c r="D231" s="3" t="s">
        <v>890</v>
      </c>
      <c r="E231" s="3" t="s">
        <v>889</v>
      </c>
      <c r="F231" s="3"/>
      <c r="G231" s="3" t="s">
        <v>890</v>
      </c>
      <c r="H231" s="3" t="s">
        <v>891</v>
      </c>
      <c r="I231" s="3" t="s">
        <v>19</v>
      </c>
      <c r="J231" s="3" t="s">
        <v>93</v>
      </c>
      <c r="K231" s="3"/>
      <c r="L231" s="3">
        <v>590006</v>
      </c>
      <c r="M231" s="5" t="s">
        <v>1506</v>
      </c>
      <c r="N231" s="8">
        <v>120</v>
      </c>
      <c r="O231" s="2">
        <v>30</v>
      </c>
      <c r="P231" s="3" t="s">
        <v>21</v>
      </c>
    </row>
    <row r="232" spans="1:16" x14ac:dyDescent="0.25">
      <c r="A232" s="2">
        <f t="shared" si="3"/>
        <v>229</v>
      </c>
      <c r="B232" s="4" t="s">
        <v>892</v>
      </c>
      <c r="C232" s="3" t="s">
        <v>66</v>
      </c>
      <c r="D232" s="3" t="s">
        <v>893</v>
      </c>
      <c r="E232" s="3" t="s">
        <v>29</v>
      </c>
      <c r="F232" s="3" t="s">
        <v>894</v>
      </c>
      <c r="G232" s="3" t="s">
        <v>66</v>
      </c>
      <c r="H232" s="3" t="s">
        <v>895</v>
      </c>
      <c r="I232" s="3" t="s">
        <v>19</v>
      </c>
      <c r="J232" s="3" t="s">
        <v>216</v>
      </c>
      <c r="K232" s="3"/>
      <c r="L232" s="3">
        <v>211003</v>
      </c>
      <c r="M232" s="5" t="s">
        <v>1507</v>
      </c>
      <c r="N232" s="9">
        <v>200</v>
      </c>
      <c r="O232" s="2">
        <v>50</v>
      </c>
      <c r="P232" s="3" t="s">
        <v>21</v>
      </c>
    </row>
    <row r="233" spans="1:16" x14ac:dyDescent="0.25">
      <c r="A233" s="2">
        <f t="shared" si="3"/>
        <v>230</v>
      </c>
      <c r="B233" s="4" t="s">
        <v>896</v>
      </c>
      <c r="C233" s="3"/>
      <c r="D233" s="3" t="s">
        <v>897</v>
      </c>
      <c r="E233" s="3" t="s">
        <v>898</v>
      </c>
      <c r="F233" s="3" t="s">
        <v>101</v>
      </c>
      <c r="G233" s="3" t="s">
        <v>897</v>
      </c>
      <c r="H233" s="3" t="s">
        <v>899</v>
      </c>
      <c r="I233" s="3" t="s">
        <v>19</v>
      </c>
      <c r="J233" s="3" t="s">
        <v>734</v>
      </c>
      <c r="K233" s="3"/>
      <c r="L233" s="3">
        <v>781001</v>
      </c>
      <c r="M233" s="5" t="s">
        <v>1508</v>
      </c>
      <c r="N233" s="8">
        <v>400</v>
      </c>
      <c r="O233" s="2">
        <v>100</v>
      </c>
      <c r="P233" s="3" t="s">
        <v>21</v>
      </c>
    </row>
    <row r="234" spans="1:16" x14ac:dyDescent="0.25">
      <c r="A234" s="2">
        <f t="shared" si="3"/>
        <v>231</v>
      </c>
      <c r="B234" s="4" t="s">
        <v>900</v>
      </c>
      <c r="C234" s="3" t="s">
        <v>23</v>
      </c>
      <c r="D234" s="3" t="s">
        <v>901</v>
      </c>
      <c r="E234" s="3" t="s">
        <v>902</v>
      </c>
      <c r="F234" s="3" t="s">
        <v>903</v>
      </c>
      <c r="G234" s="3" t="s">
        <v>901</v>
      </c>
      <c r="H234" s="3" t="s">
        <v>904</v>
      </c>
      <c r="I234" s="3" t="s">
        <v>19</v>
      </c>
      <c r="J234" s="3" t="s">
        <v>231</v>
      </c>
      <c r="K234" s="3"/>
      <c r="L234" s="3">
        <v>828113</v>
      </c>
      <c r="M234" s="5" t="s">
        <v>1509</v>
      </c>
      <c r="N234" s="8">
        <v>50</v>
      </c>
      <c r="O234" s="2">
        <v>12.5</v>
      </c>
      <c r="P234" s="3" t="s">
        <v>21</v>
      </c>
    </row>
    <row r="235" spans="1:16" x14ac:dyDescent="0.25">
      <c r="A235" s="2">
        <f t="shared" si="3"/>
        <v>232</v>
      </c>
      <c r="B235" s="4" t="s">
        <v>905</v>
      </c>
      <c r="C235" s="3" t="s">
        <v>906</v>
      </c>
      <c r="D235" s="3" t="s">
        <v>907</v>
      </c>
      <c r="E235" s="3" t="s">
        <v>908</v>
      </c>
      <c r="F235" s="3" t="s">
        <v>29</v>
      </c>
      <c r="G235" s="3" t="s">
        <v>909</v>
      </c>
      <c r="H235" s="3" t="s">
        <v>910</v>
      </c>
      <c r="I235" s="3" t="s">
        <v>19</v>
      </c>
      <c r="J235" s="3" t="s">
        <v>93</v>
      </c>
      <c r="K235" s="3"/>
      <c r="L235" s="3">
        <v>587311</v>
      </c>
      <c r="M235" s="5" t="s">
        <v>1510</v>
      </c>
      <c r="N235" s="8">
        <v>200</v>
      </c>
      <c r="O235" s="2">
        <v>50</v>
      </c>
      <c r="P235" s="3" t="s">
        <v>21</v>
      </c>
    </row>
    <row r="236" spans="1:16" x14ac:dyDescent="0.25">
      <c r="A236" s="2">
        <f t="shared" si="3"/>
        <v>233</v>
      </c>
      <c r="B236" s="4" t="s">
        <v>911</v>
      </c>
      <c r="C236" s="3" t="s">
        <v>912</v>
      </c>
      <c r="D236" s="3" t="s">
        <v>429</v>
      </c>
      <c r="E236" s="3" t="s">
        <v>912</v>
      </c>
      <c r="F236" s="3"/>
      <c r="G236" s="3" t="s">
        <v>429</v>
      </c>
      <c r="H236" s="3" t="s">
        <v>913</v>
      </c>
      <c r="I236" s="3" t="s">
        <v>19</v>
      </c>
      <c r="J236" s="3" t="s">
        <v>231</v>
      </c>
      <c r="K236" s="3"/>
      <c r="L236" s="3">
        <v>828113</v>
      </c>
      <c r="M236" s="5" t="s">
        <v>1511</v>
      </c>
      <c r="N236" s="8">
        <v>200</v>
      </c>
      <c r="O236" s="2">
        <v>50</v>
      </c>
      <c r="P236" s="3" t="s">
        <v>21</v>
      </c>
    </row>
    <row r="237" spans="1:16" x14ac:dyDescent="0.25">
      <c r="A237" s="2">
        <f t="shared" si="3"/>
        <v>234</v>
      </c>
      <c r="B237" s="4" t="s">
        <v>820</v>
      </c>
      <c r="C237" s="3" t="s">
        <v>22</v>
      </c>
      <c r="D237" s="3" t="s">
        <v>914</v>
      </c>
      <c r="E237" s="3" t="s">
        <v>22</v>
      </c>
      <c r="F237" s="3"/>
      <c r="G237" s="3"/>
      <c r="H237" s="3" t="s">
        <v>915</v>
      </c>
      <c r="I237" s="3" t="s">
        <v>19</v>
      </c>
      <c r="J237" s="3" t="s">
        <v>93</v>
      </c>
      <c r="K237" s="3"/>
      <c r="L237" s="3">
        <v>587311</v>
      </c>
      <c r="M237" s="5" t="s">
        <v>1512</v>
      </c>
      <c r="N237" s="8">
        <v>15</v>
      </c>
      <c r="O237" s="2">
        <v>3.75</v>
      </c>
      <c r="P237" s="3" t="s">
        <v>21</v>
      </c>
    </row>
    <row r="238" spans="1:16" x14ac:dyDescent="0.25">
      <c r="A238" s="2">
        <f t="shared" si="3"/>
        <v>235</v>
      </c>
      <c r="B238" s="4" t="s">
        <v>916</v>
      </c>
      <c r="C238" s="3" t="s">
        <v>917</v>
      </c>
      <c r="D238" s="3" t="s">
        <v>918</v>
      </c>
      <c r="E238" s="3" t="s">
        <v>17</v>
      </c>
      <c r="F238" s="3"/>
      <c r="G238" s="3"/>
      <c r="H238" s="3" t="s">
        <v>919</v>
      </c>
      <c r="I238" s="3" t="s">
        <v>19</v>
      </c>
      <c r="J238" s="3" t="s">
        <v>93</v>
      </c>
      <c r="K238" s="3"/>
      <c r="L238" s="3">
        <v>586101</v>
      </c>
      <c r="M238" s="5" t="s">
        <v>1513</v>
      </c>
      <c r="N238" s="8">
        <v>50</v>
      </c>
      <c r="O238" s="2">
        <v>12.5</v>
      </c>
      <c r="P238" s="3" t="s">
        <v>21</v>
      </c>
    </row>
    <row r="239" spans="1:16" x14ac:dyDescent="0.25">
      <c r="A239" s="2">
        <f t="shared" si="3"/>
        <v>236</v>
      </c>
      <c r="B239" s="4" t="s">
        <v>920</v>
      </c>
      <c r="C239" s="3" t="s">
        <v>23</v>
      </c>
      <c r="D239" s="3" t="s">
        <v>921</v>
      </c>
      <c r="E239" s="3" t="s">
        <v>922</v>
      </c>
      <c r="F239" s="3" t="s">
        <v>23</v>
      </c>
      <c r="G239" s="3" t="s">
        <v>921</v>
      </c>
      <c r="H239" s="3" t="s">
        <v>923</v>
      </c>
      <c r="I239" s="3" t="s">
        <v>19</v>
      </c>
      <c r="J239" s="3" t="s">
        <v>231</v>
      </c>
      <c r="K239" s="3"/>
      <c r="L239" s="3">
        <v>828109</v>
      </c>
      <c r="M239" s="5" t="s">
        <v>1514</v>
      </c>
      <c r="N239" s="8">
        <v>100</v>
      </c>
      <c r="O239" s="2">
        <v>25</v>
      </c>
      <c r="P239" s="3" t="s">
        <v>21</v>
      </c>
    </row>
    <row r="240" spans="1:16" x14ac:dyDescent="0.25">
      <c r="A240" s="2">
        <f t="shared" si="3"/>
        <v>237</v>
      </c>
      <c r="B240" s="4" t="s">
        <v>312</v>
      </c>
      <c r="C240" s="3" t="s">
        <v>924</v>
      </c>
      <c r="D240" s="3" t="s">
        <v>925</v>
      </c>
      <c r="E240" s="3" t="s">
        <v>924</v>
      </c>
      <c r="F240" s="3"/>
      <c r="G240" s="3" t="s">
        <v>925</v>
      </c>
      <c r="H240" s="3" t="s">
        <v>926</v>
      </c>
      <c r="I240" s="3" t="s">
        <v>19</v>
      </c>
      <c r="J240" s="3" t="s">
        <v>20</v>
      </c>
      <c r="K240" s="3"/>
      <c r="L240" s="3">
        <v>441002</v>
      </c>
      <c r="M240" s="5" t="s">
        <v>1515</v>
      </c>
      <c r="N240" s="8">
        <v>10</v>
      </c>
      <c r="O240" s="2">
        <v>2.5</v>
      </c>
      <c r="P240" s="3" t="s">
        <v>21</v>
      </c>
    </row>
    <row r="241" spans="1:16" x14ac:dyDescent="0.25">
      <c r="A241" s="2">
        <f t="shared" si="3"/>
        <v>238</v>
      </c>
      <c r="B241" s="4" t="s">
        <v>927</v>
      </c>
      <c r="C241" s="3" t="s">
        <v>66</v>
      </c>
      <c r="D241" s="3" t="s">
        <v>928</v>
      </c>
      <c r="E241" s="3" t="s">
        <v>929</v>
      </c>
      <c r="F241" s="3" t="s">
        <v>66</v>
      </c>
      <c r="G241" s="3" t="s">
        <v>928</v>
      </c>
      <c r="H241" s="3" t="s">
        <v>930</v>
      </c>
      <c r="I241" s="3" t="s">
        <v>19</v>
      </c>
      <c r="J241" s="3" t="s">
        <v>60</v>
      </c>
      <c r="K241" s="3"/>
      <c r="L241" s="3">
        <v>333001</v>
      </c>
      <c r="M241" s="5" t="s">
        <v>1516</v>
      </c>
      <c r="N241" s="8">
        <v>100</v>
      </c>
      <c r="O241" s="2">
        <v>25</v>
      </c>
      <c r="P241" s="3" t="s">
        <v>21</v>
      </c>
    </row>
    <row r="242" spans="1:16" x14ac:dyDescent="0.25">
      <c r="A242" s="2">
        <f t="shared" si="3"/>
        <v>239</v>
      </c>
      <c r="B242" s="4" t="s">
        <v>931</v>
      </c>
      <c r="C242" s="3" t="s">
        <v>23</v>
      </c>
      <c r="D242" s="3" t="s">
        <v>178</v>
      </c>
      <c r="E242" s="3" t="s">
        <v>72</v>
      </c>
      <c r="F242" s="3" t="s">
        <v>932</v>
      </c>
      <c r="G242" s="3" t="s">
        <v>178</v>
      </c>
      <c r="H242" s="3" t="s">
        <v>933</v>
      </c>
      <c r="I242" s="3" t="s">
        <v>19</v>
      </c>
      <c r="J242" s="3" t="s">
        <v>60</v>
      </c>
      <c r="K242" s="3"/>
      <c r="L242" s="3">
        <v>302003</v>
      </c>
      <c r="M242" s="5" t="s">
        <v>1517</v>
      </c>
      <c r="N242" s="8">
        <v>100</v>
      </c>
      <c r="O242" s="2">
        <v>25</v>
      </c>
      <c r="P242" s="3" t="s">
        <v>21</v>
      </c>
    </row>
    <row r="243" spans="1:16" x14ac:dyDescent="0.25">
      <c r="A243" s="2">
        <f t="shared" si="3"/>
        <v>240</v>
      </c>
      <c r="B243" s="4" t="s">
        <v>934</v>
      </c>
      <c r="C243" s="3"/>
      <c r="D243" s="3" t="s">
        <v>172</v>
      </c>
      <c r="E243" s="3" t="s">
        <v>935</v>
      </c>
      <c r="F243" s="3"/>
      <c r="G243" s="3" t="s">
        <v>318</v>
      </c>
      <c r="H243" s="3" t="s">
        <v>936</v>
      </c>
      <c r="I243" s="3" t="s">
        <v>19</v>
      </c>
      <c r="J243" s="3" t="s">
        <v>358</v>
      </c>
      <c r="K243" s="3"/>
      <c r="L243" s="3">
        <v>452003</v>
      </c>
      <c r="M243" s="5" t="s">
        <v>1518</v>
      </c>
      <c r="N243" s="8">
        <v>1</v>
      </c>
      <c r="O243" s="2">
        <v>0.25</v>
      </c>
      <c r="P243" s="3" t="s">
        <v>21</v>
      </c>
    </row>
    <row r="244" spans="1:16" x14ac:dyDescent="0.25">
      <c r="A244" s="2">
        <f t="shared" si="3"/>
        <v>241</v>
      </c>
      <c r="B244" s="4" t="s">
        <v>739</v>
      </c>
      <c r="C244" s="3"/>
      <c r="D244" s="3" t="s">
        <v>937</v>
      </c>
      <c r="E244" s="3" t="s">
        <v>447</v>
      </c>
      <c r="F244" s="3" t="s">
        <v>96</v>
      </c>
      <c r="G244" s="3" t="s">
        <v>937</v>
      </c>
      <c r="H244" s="3" t="s">
        <v>938</v>
      </c>
      <c r="I244" s="3" t="s">
        <v>19</v>
      </c>
      <c r="J244" s="3" t="s">
        <v>358</v>
      </c>
      <c r="K244" s="3"/>
      <c r="L244" s="3">
        <v>462042</v>
      </c>
      <c r="M244" s="5" t="s">
        <v>1519</v>
      </c>
      <c r="N244" s="8">
        <v>100</v>
      </c>
      <c r="O244" s="2">
        <v>25</v>
      </c>
      <c r="P244" s="3" t="s">
        <v>21</v>
      </c>
    </row>
    <row r="245" spans="1:16" x14ac:dyDescent="0.25">
      <c r="A245" s="2">
        <f t="shared" si="3"/>
        <v>242</v>
      </c>
      <c r="B245" s="4" t="s">
        <v>211</v>
      </c>
      <c r="C245" s="3" t="s">
        <v>939</v>
      </c>
      <c r="D245" s="3" t="s">
        <v>890</v>
      </c>
      <c r="E245" s="3" t="s">
        <v>939</v>
      </c>
      <c r="F245" s="3"/>
      <c r="G245" s="3"/>
      <c r="H245" s="3" t="s">
        <v>940</v>
      </c>
      <c r="I245" s="3" t="s">
        <v>19</v>
      </c>
      <c r="J245" s="3" t="s">
        <v>93</v>
      </c>
      <c r="K245" s="3"/>
      <c r="L245" s="3">
        <v>590001</v>
      </c>
      <c r="M245" s="5" t="s">
        <v>1520</v>
      </c>
      <c r="N245" s="8">
        <v>10</v>
      </c>
      <c r="O245" s="2">
        <v>2.5</v>
      </c>
      <c r="P245" s="3" t="s">
        <v>21</v>
      </c>
    </row>
    <row r="246" spans="1:16" x14ac:dyDescent="0.25">
      <c r="A246" s="2">
        <f t="shared" si="3"/>
        <v>243</v>
      </c>
      <c r="B246" s="4" t="s">
        <v>29</v>
      </c>
      <c r="C246" s="3" t="s">
        <v>941</v>
      </c>
      <c r="D246" s="3" t="s">
        <v>942</v>
      </c>
      <c r="E246" s="3" t="s">
        <v>942</v>
      </c>
      <c r="F246" s="3"/>
      <c r="G246" s="3"/>
      <c r="H246" s="3" t="s">
        <v>943</v>
      </c>
      <c r="I246" s="3" t="s">
        <v>19</v>
      </c>
      <c r="J246" s="3" t="s">
        <v>93</v>
      </c>
      <c r="K246" s="3"/>
      <c r="L246" s="3">
        <v>576101</v>
      </c>
      <c r="M246" s="10" t="str">
        <f>"1201090000231201"</f>
        <v>1201090000231201</v>
      </c>
      <c r="N246" s="8">
        <v>50</v>
      </c>
      <c r="O246" s="2">
        <v>12.5</v>
      </c>
      <c r="P246" s="3" t="s">
        <v>21</v>
      </c>
    </row>
    <row r="247" spans="1:16" x14ac:dyDescent="0.25">
      <c r="A247" s="2">
        <f t="shared" si="3"/>
        <v>244</v>
      </c>
      <c r="B247" s="4" t="s">
        <v>944</v>
      </c>
      <c r="C247" s="3" t="s">
        <v>945</v>
      </c>
      <c r="D247" s="3" t="s">
        <v>946</v>
      </c>
      <c r="E247" s="3" t="s">
        <v>945</v>
      </c>
      <c r="F247" s="3"/>
      <c r="G247" s="3" t="s">
        <v>946</v>
      </c>
      <c r="H247" s="3" t="s">
        <v>947</v>
      </c>
      <c r="I247" s="3" t="s">
        <v>19</v>
      </c>
      <c r="J247" s="3" t="s">
        <v>176</v>
      </c>
      <c r="K247" s="3"/>
      <c r="L247" s="3">
        <v>361004</v>
      </c>
      <c r="M247" s="5" t="s">
        <v>1521</v>
      </c>
      <c r="N247" s="8">
        <v>1000</v>
      </c>
      <c r="O247" s="2">
        <v>250</v>
      </c>
      <c r="P247" s="3" t="s">
        <v>21</v>
      </c>
    </row>
    <row r="248" spans="1:16" x14ac:dyDescent="0.25">
      <c r="A248" s="2">
        <f t="shared" si="3"/>
        <v>245</v>
      </c>
      <c r="B248" s="4" t="s">
        <v>40</v>
      </c>
      <c r="C248" s="3" t="s">
        <v>23</v>
      </c>
      <c r="D248" s="3" t="s">
        <v>26</v>
      </c>
      <c r="E248" s="3" t="s">
        <v>105</v>
      </c>
      <c r="F248" s="3" t="s">
        <v>101</v>
      </c>
      <c r="G248" s="3" t="s">
        <v>26</v>
      </c>
      <c r="H248" s="3" t="s">
        <v>948</v>
      </c>
      <c r="I248" s="3" t="s">
        <v>19</v>
      </c>
      <c r="J248" s="3" t="s">
        <v>39</v>
      </c>
      <c r="K248" s="3"/>
      <c r="L248" s="3">
        <v>110064</v>
      </c>
      <c r="M248" s="5" t="s">
        <v>1522</v>
      </c>
      <c r="N248" s="8">
        <v>100</v>
      </c>
      <c r="O248" s="2">
        <v>25</v>
      </c>
      <c r="P248" s="3" t="s">
        <v>21</v>
      </c>
    </row>
    <row r="249" spans="1:16" x14ac:dyDescent="0.25">
      <c r="A249" s="2">
        <f t="shared" si="3"/>
        <v>246</v>
      </c>
      <c r="B249" s="4" t="s">
        <v>271</v>
      </c>
      <c r="C249" s="3"/>
      <c r="D249" s="3" t="s">
        <v>23</v>
      </c>
      <c r="E249" s="3" t="s">
        <v>949</v>
      </c>
      <c r="F249" s="3"/>
      <c r="G249" s="3" t="s">
        <v>715</v>
      </c>
      <c r="H249" s="3" t="s">
        <v>950</v>
      </c>
      <c r="I249" s="3" t="s">
        <v>19</v>
      </c>
      <c r="J249" s="3" t="s">
        <v>39</v>
      </c>
      <c r="K249" s="3"/>
      <c r="L249" s="3">
        <v>110085</v>
      </c>
      <c r="M249" s="10" t="str">
        <f>"1201090001415100"</f>
        <v>1201090001415100</v>
      </c>
      <c r="N249" s="8">
        <v>1000</v>
      </c>
      <c r="O249" s="2">
        <v>250</v>
      </c>
      <c r="P249" s="3" t="s">
        <v>21</v>
      </c>
    </row>
    <row r="250" spans="1:16" x14ac:dyDescent="0.25">
      <c r="A250" s="2">
        <f t="shared" si="3"/>
        <v>247</v>
      </c>
      <c r="B250" s="4" t="s">
        <v>190</v>
      </c>
      <c r="C250" s="3" t="s">
        <v>951</v>
      </c>
      <c r="D250" s="3" t="s">
        <v>952</v>
      </c>
      <c r="E250" s="3" t="s">
        <v>157</v>
      </c>
      <c r="F250" s="3" t="s">
        <v>953</v>
      </c>
      <c r="G250" s="3" t="s">
        <v>954</v>
      </c>
      <c r="H250" s="3" t="s">
        <v>955</v>
      </c>
      <c r="I250" s="3" t="s">
        <v>19</v>
      </c>
      <c r="J250" s="3" t="s">
        <v>34</v>
      </c>
      <c r="K250" s="3"/>
      <c r="L250" s="3">
        <v>627005</v>
      </c>
      <c r="M250" s="5" t="s">
        <v>1523</v>
      </c>
      <c r="N250" s="8">
        <v>100</v>
      </c>
      <c r="O250" s="2">
        <v>25</v>
      </c>
      <c r="P250" s="3" t="s">
        <v>21</v>
      </c>
    </row>
    <row r="251" spans="1:16" x14ac:dyDescent="0.25">
      <c r="A251" s="2">
        <f t="shared" si="3"/>
        <v>248</v>
      </c>
      <c r="B251" s="4" t="s">
        <v>956</v>
      </c>
      <c r="C251" s="3"/>
      <c r="D251" s="3" t="s">
        <v>607</v>
      </c>
      <c r="E251" s="3" t="s">
        <v>957</v>
      </c>
      <c r="F251" s="3" t="s">
        <v>266</v>
      </c>
      <c r="G251" s="3" t="s">
        <v>607</v>
      </c>
      <c r="H251" s="3" t="s">
        <v>958</v>
      </c>
      <c r="I251" s="3" t="s">
        <v>19</v>
      </c>
      <c r="J251" s="3" t="s">
        <v>135</v>
      </c>
      <c r="K251" s="3"/>
      <c r="L251" s="3">
        <v>685605</v>
      </c>
      <c r="M251" s="5" t="s">
        <v>1524</v>
      </c>
      <c r="N251" s="8">
        <v>1</v>
      </c>
      <c r="O251" s="2">
        <v>0.25</v>
      </c>
      <c r="P251" s="3" t="s">
        <v>21</v>
      </c>
    </row>
    <row r="252" spans="1:16" x14ac:dyDescent="0.25">
      <c r="A252" s="2">
        <f t="shared" si="3"/>
        <v>249</v>
      </c>
      <c r="B252" s="4" t="s">
        <v>959</v>
      </c>
      <c r="C252" s="3"/>
      <c r="D252" s="3" t="s">
        <v>51</v>
      </c>
      <c r="E252" s="3" t="s">
        <v>960</v>
      </c>
      <c r="F252" s="3"/>
      <c r="G252" s="3" t="s">
        <v>484</v>
      </c>
      <c r="H252" s="3" t="s">
        <v>961</v>
      </c>
      <c r="I252" s="3" t="s">
        <v>19</v>
      </c>
      <c r="J252" s="3" t="s">
        <v>216</v>
      </c>
      <c r="K252" s="3"/>
      <c r="L252" s="3">
        <v>281001</v>
      </c>
      <c r="M252" s="5" t="s">
        <v>1525</v>
      </c>
      <c r="N252" s="8">
        <v>100</v>
      </c>
      <c r="O252" s="2">
        <v>25</v>
      </c>
      <c r="P252" s="3" t="s">
        <v>21</v>
      </c>
    </row>
    <row r="253" spans="1:16" x14ac:dyDescent="0.25">
      <c r="A253" s="2">
        <f t="shared" si="3"/>
        <v>250</v>
      </c>
      <c r="B253" s="4" t="s">
        <v>284</v>
      </c>
      <c r="C253" s="3" t="s">
        <v>23</v>
      </c>
      <c r="D253" s="3" t="s">
        <v>962</v>
      </c>
      <c r="E253" s="3" t="s">
        <v>289</v>
      </c>
      <c r="F253" s="3" t="s">
        <v>101</v>
      </c>
      <c r="G253" s="3" t="s">
        <v>962</v>
      </c>
      <c r="H253" s="3" t="s">
        <v>963</v>
      </c>
      <c r="I253" s="3" t="s">
        <v>19</v>
      </c>
      <c r="J253" s="3" t="s">
        <v>358</v>
      </c>
      <c r="K253" s="3"/>
      <c r="L253" s="3">
        <v>485001</v>
      </c>
      <c r="M253" s="5" t="s">
        <v>1526</v>
      </c>
      <c r="N253" s="8">
        <v>42</v>
      </c>
      <c r="O253" s="2">
        <v>10.5</v>
      </c>
      <c r="P253" s="3" t="s">
        <v>21</v>
      </c>
    </row>
    <row r="254" spans="1:16" x14ac:dyDescent="0.25">
      <c r="A254" s="2">
        <f t="shared" si="3"/>
        <v>251</v>
      </c>
      <c r="B254" s="4" t="s">
        <v>964</v>
      </c>
      <c r="C254" s="3" t="s">
        <v>43</v>
      </c>
      <c r="D254" s="3" t="s">
        <v>965</v>
      </c>
      <c r="E254" s="3" t="s">
        <v>966</v>
      </c>
      <c r="F254" s="3" t="s">
        <v>25</v>
      </c>
      <c r="G254" s="3" t="s">
        <v>965</v>
      </c>
      <c r="H254" s="3" t="s">
        <v>967</v>
      </c>
      <c r="I254" s="3" t="s">
        <v>19</v>
      </c>
      <c r="J254" s="3" t="s">
        <v>231</v>
      </c>
      <c r="K254" s="3"/>
      <c r="L254" s="3">
        <v>826001</v>
      </c>
      <c r="M254" s="5" t="s">
        <v>1527</v>
      </c>
      <c r="N254" s="8">
        <v>500</v>
      </c>
      <c r="O254" s="2">
        <v>125</v>
      </c>
      <c r="P254" s="3" t="s">
        <v>21</v>
      </c>
    </row>
    <row r="255" spans="1:16" x14ac:dyDescent="0.25">
      <c r="A255" s="2">
        <f t="shared" si="3"/>
        <v>252</v>
      </c>
      <c r="B255" s="4" t="s">
        <v>638</v>
      </c>
      <c r="C255" s="3" t="s">
        <v>23</v>
      </c>
      <c r="D255" s="3" t="s">
        <v>393</v>
      </c>
      <c r="E255" s="3" t="s">
        <v>968</v>
      </c>
      <c r="F255" s="3"/>
      <c r="G255" s="3" t="s">
        <v>25</v>
      </c>
      <c r="H255" s="3" t="s">
        <v>969</v>
      </c>
      <c r="I255" s="3" t="s">
        <v>19</v>
      </c>
      <c r="J255" s="3" t="s">
        <v>231</v>
      </c>
      <c r="K255" s="3"/>
      <c r="L255" s="3">
        <v>802101</v>
      </c>
      <c r="M255" s="5" t="s">
        <v>1528</v>
      </c>
      <c r="N255" s="8">
        <v>50</v>
      </c>
      <c r="O255" s="2">
        <v>12.5</v>
      </c>
      <c r="P255" s="3" t="s">
        <v>21</v>
      </c>
    </row>
    <row r="256" spans="1:16" x14ac:dyDescent="0.25">
      <c r="A256" s="2">
        <f t="shared" si="3"/>
        <v>253</v>
      </c>
      <c r="B256" s="4" t="s">
        <v>766</v>
      </c>
      <c r="C256" s="3" t="s">
        <v>970</v>
      </c>
      <c r="D256" s="3" t="s">
        <v>971</v>
      </c>
      <c r="E256" s="3" t="s">
        <v>970</v>
      </c>
      <c r="F256" s="3" t="s">
        <v>972</v>
      </c>
      <c r="G256" s="3" t="s">
        <v>971</v>
      </c>
      <c r="H256" s="3" t="s">
        <v>973</v>
      </c>
      <c r="I256" s="3" t="s">
        <v>19</v>
      </c>
      <c r="J256" s="3" t="s">
        <v>20</v>
      </c>
      <c r="K256" s="3"/>
      <c r="L256" s="3">
        <v>400089</v>
      </c>
      <c r="M256" s="5" t="s">
        <v>1529</v>
      </c>
      <c r="N256" s="8">
        <v>100</v>
      </c>
      <c r="O256" s="2">
        <v>25</v>
      </c>
      <c r="P256" s="3" t="s">
        <v>21</v>
      </c>
    </row>
    <row r="257" spans="1:16" x14ac:dyDescent="0.25">
      <c r="A257" s="2">
        <f t="shared" si="3"/>
        <v>254</v>
      </c>
      <c r="B257" s="4" t="s">
        <v>974</v>
      </c>
      <c r="C257" s="3" t="s">
        <v>975</v>
      </c>
      <c r="D257" s="3" t="s">
        <v>976</v>
      </c>
      <c r="E257" s="3" t="s">
        <v>975</v>
      </c>
      <c r="F257" s="3" t="s">
        <v>977</v>
      </c>
      <c r="G257" s="3" t="s">
        <v>978</v>
      </c>
      <c r="H257" s="3" t="s">
        <v>973</v>
      </c>
      <c r="I257" s="3" t="s">
        <v>19</v>
      </c>
      <c r="J257" s="3" t="s">
        <v>20</v>
      </c>
      <c r="K257" s="3"/>
      <c r="L257" s="3">
        <v>400089</v>
      </c>
      <c r="M257" s="5" t="s">
        <v>1530</v>
      </c>
      <c r="N257" s="8">
        <v>100</v>
      </c>
      <c r="O257" s="2">
        <v>25</v>
      </c>
      <c r="P257" s="3" t="s">
        <v>21</v>
      </c>
    </row>
    <row r="258" spans="1:16" x14ac:dyDescent="0.25">
      <c r="A258" s="2">
        <f t="shared" si="3"/>
        <v>255</v>
      </c>
      <c r="B258" s="4" t="s">
        <v>966</v>
      </c>
      <c r="C258" s="3" t="s">
        <v>509</v>
      </c>
      <c r="D258" s="3" t="s">
        <v>76</v>
      </c>
      <c r="E258" s="3" t="s">
        <v>979</v>
      </c>
      <c r="F258" s="3" t="s">
        <v>509</v>
      </c>
      <c r="G258" s="3" t="s">
        <v>76</v>
      </c>
      <c r="H258" s="3" t="s">
        <v>980</v>
      </c>
      <c r="I258" s="3" t="s">
        <v>19</v>
      </c>
      <c r="J258" s="3" t="s">
        <v>759</v>
      </c>
      <c r="K258" s="3"/>
      <c r="L258" s="3">
        <v>492001</v>
      </c>
      <c r="M258" s="5" t="s">
        <v>1531</v>
      </c>
      <c r="N258" s="8">
        <v>300</v>
      </c>
      <c r="O258" s="2">
        <v>75</v>
      </c>
      <c r="P258" s="3" t="s">
        <v>21</v>
      </c>
    </row>
    <row r="259" spans="1:16" x14ac:dyDescent="0.25">
      <c r="A259" s="2">
        <f t="shared" si="3"/>
        <v>256</v>
      </c>
      <c r="B259" s="4" t="s">
        <v>271</v>
      </c>
      <c r="C259" s="3" t="s">
        <v>23</v>
      </c>
      <c r="D259" s="3" t="s">
        <v>981</v>
      </c>
      <c r="E259" s="3" t="s">
        <v>982</v>
      </c>
      <c r="F259" s="3" t="s">
        <v>983</v>
      </c>
      <c r="G259" s="3" t="s">
        <v>981</v>
      </c>
      <c r="H259" s="3" t="s">
        <v>984</v>
      </c>
      <c r="I259" s="3" t="s">
        <v>19</v>
      </c>
      <c r="J259" s="3" t="s">
        <v>60</v>
      </c>
      <c r="K259" s="3"/>
      <c r="L259" s="3">
        <v>341001</v>
      </c>
      <c r="M259" s="5" t="s">
        <v>1532</v>
      </c>
      <c r="N259" s="8">
        <v>100</v>
      </c>
      <c r="O259" s="2">
        <v>25</v>
      </c>
      <c r="P259" s="3" t="s">
        <v>21</v>
      </c>
    </row>
    <row r="260" spans="1:16" x14ac:dyDescent="0.25">
      <c r="A260" s="2">
        <f t="shared" si="3"/>
        <v>257</v>
      </c>
      <c r="B260" s="4" t="s">
        <v>581</v>
      </c>
      <c r="C260" s="3" t="s">
        <v>23</v>
      </c>
      <c r="D260" s="3" t="s">
        <v>985</v>
      </c>
      <c r="E260" s="3" t="s">
        <v>986</v>
      </c>
      <c r="F260" s="3" t="s">
        <v>776</v>
      </c>
      <c r="G260" s="3" t="s">
        <v>985</v>
      </c>
      <c r="H260" s="3" t="s">
        <v>987</v>
      </c>
      <c r="I260" s="3" t="s">
        <v>19</v>
      </c>
      <c r="J260" s="3" t="s">
        <v>60</v>
      </c>
      <c r="K260" s="3"/>
      <c r="L260" s="3">
        <v>306401</v>
      </c>
      <c r="M260" s="5" t="s">
        <v>1533</v>
      </c>
      <c r="N260" s="8">
        <v>39</v>
      </c>
      <c r="O260" s="2">
        <v>9.75</v>
      </c>
      <c r="P260" s="3" t="s">
        <v>21</v>
      </c>
    </row>
    <row r="261" spans="1:16" x14ac:dyDescent="0.25">
      <c r="A261" s="2">
        <f t="shared" si="3"/>
        <v>258</v>
      </c>
      <c r="B261" s="4" t="s">
        <v>988</v>
      </c>
      <c r="C261" s="3"/>
      <c r="D261" s="3" t="s">
        <v>444</v>
      </c>
      <c r="E261" s="3" t="s">
        <v>922</v>
      </c>
      <c r="F261" s="3" t="s">
        <v>23</v>
      </c>
      <c r="G261" s="3" t="s">
        <v>444</v>
      </c>
      <c r="H261" s="3" t="s">
        <v>989</v>
      </c>
      <c r="I261" s="3" t="s">
        <v>19</v>
      </c>
      <c r="J261" s="3" t="s">
        <v>39</v>
      </c>
      <c r="K261" s="3"/>
      <c r="L261" s="3">
        <v>110022</v>
      </c>
      <c r="M261" s="5" t="s">
        <v>1534</v>
      </c>
      <c r="N261" s="8">
        <v>15000</v>
      </c>
      <c r="O261" s="2">
        <v>3750</v>
      </c>
      <c r="P261" s="3" t="s">
        <v>21</v>
      </c>
    </row>
    <row r="262" spans="1:16" x14ac:dyDescent="0.25">
      <c r="A262" s="2">
        <f t="shared" ref="A262:A325" si="4">SUM(A261+1)</f>
        <v>259</v>
      </c>
      <c r="B262" s="4" t="s">
        <v>990</v>
      </c>
      <c r="C262" s="3"/>
      <c r="D262" s="3" t="s">
        <v>991</v>
      </c>
      <c r="E262" s="3" t="s">
        <v>992</v>
      </c>
      <c r="F262" s="3"/>
      <c r="G262" s="3"/>
      <c r="H262" s="3" t="s">
        <v>993</v>
      </c>
      <c r="I262" s="3" t="s">
        <v>19</v>
      </c>
      <c r="J262" s="3" t="s">
        <v>93</v>
      </c>
      <c r="K262" s="3"/>
      <c r="L262" s="3">
        <v>581314</v>
      </c>
      <c r="M262" s="5" t="s">
        <v>1535</v>
      </c>
      <c r="N262" s="8">
        <v>1</v>
      </c>
      <c r="O262" s="2">
        <v>0.25</v>
      </c>
      <c r="P262" s="3" t="s">
        <v>21</v>
      </c>
    </row>
    <row r="263" spans="1:16" x14ac:dyDescent="0.25">
      <c r="A263" s="2">
        <f t="shared" si="4"/>
        <v>260</v>
      </c>
      <c r="B263" s="4" t="s">
        <v>994</v>
      </c>
      <c r="C263" s="3"/>
      <c r="D263" s="3" t="s">
        <v>995</v>
      </c>
      <c r="E263" s="3" t="s">
        <v>996</v>
      </c>
      <c r="F263" s="3"/>
      <c r="G263" s="3"/>
      <c r="H263" s="3" t="s">
        <v>997</v>
      </c>
      <c r="I263" s="3" t="s">
        <v>19</v>
      </c>
      <c r="J263" s="3" t="s">
        <v>93</v>
      </c>
      <c r="K263" s="3"/>
      <c r="L263" s="3">
        <v>581359</v>
      </c>
      <c r="M263" s="5" t="s">
        <v>1536</v>
      </c>
      <c r="N263" s="8">
        <v>10</v>
      </c>
      <c r="O263" s="2">
        <v>2.5</v>
      </c>
      <c r="P263" s="3" t="s">
        <v>21</v>
      </c>
    </row>
    <row r="264" spans="1:16" x14ac:dyDescent="0.25">
      <c r="A264" s="2">
        <f t="shared" si="4"/>
        <v>261</v>
      </c>
      <c r="B264" s="4" t="s">
        <v>998</v>
      </c>
      <c r="C264" s="3"/>
      <c r="D264" s="3" t="s">
        <v>76</v>
      </c>
      <c r="E264" s="3" t="s">
        <v>999</v>
      </c>
      <c r="F264" s="3"/>
      <c r="G264" s="3" t="s">
        <v>25</v>
      </c>
      <c r="H264" s="3" t="s">
        <v>1000</v>
      </c>
      <c r="I264" s="3" t="s">
        <v>19</v>
      </c>
      <c r="J264" s="3" t="s">
        <v>216</v>
      </c>
      <c r="K264" s="3"/>
      <c r="L264" s="3">
        <v>284001</v>
      </c>
      <c r="M264" s="5" t="s">
        <v>1537</v>
      </c>
      <c r="N264" s="8">
        <v>5</v>
      </c>
      <c r="O264" s="2">
        <v>1.25</v>
      </c>
      <c r="P264" s="3" t="s">
        <v>21</v>
      </c>
    </row>
    <row r="265" spans="1:16" x14ac:dyDescent="0.25">
      <c r="A265" s="2">
        <f t="shared" si="4"/>
        <v>262</v>
      </c>
      <c r="B265" s="4" t="s">
        <v>1001</v>
      </c>
      <c r="C265" s="3" t="s">
        <v>1002</v>
      </c>
      <c r="D265" s="3" t="s">
        <v>1003</v>
      </c>
      <c r="E265" s="3" t="s">
        <v>1002</v>
      </c>
      <c r="F265" s="3" t="s">
        <v>917</v>
      </c>
      <c r="G265" s="3" t="s">
        <v>1003</v>
      </c>
      <c r="H265" s="3" t="s">
        <v>1004</v>
      </c>
      <c r="I265" s="3" t="s">
        <v>19</v>
      </c>
      <c r="J265" s="3" t="s">
        <v>93</v>
      </c>
      <c r="K265" s="3"/>
      <c r="L265" s="3">
        <v>591307</v>
      </c>
      <c r="M265" s="5" t="s">
        <v>1538</v>
      </c>
      <c r="N265" s="8">
        <v>100</v>
      </c>
      <c r="O265" s="2">
        <v>25</v>
      </c>
      <c r="P265" s="3" t="s">
        <v>21</v>
      </c>
    </row>
    <row r="266" spans="1:16" x14ac:dyDescent="0.25">
      <c r="A266" s="2">
        <f t="shared" si="4"/>
        <v>263</v>
      </c>
      <c r="B266" s="4" t="s">
        <v>922</v>
      </c>
      <c r="C266" s="3"/>
      <c r="D266" s="3" t="s">
        <v>23</v>
      </c>
      <c r="E266" s="3" t="s">
        <v>1005</v>
      </c>
      <c r="F266" s="3"/>
      <c r="G266" s="3" t="s">
        <v>96</v>
      </c>
      <c r="H266" s="3" t="s">
        <v>1006</v>
      </c>
      <c r="I266" s="3" t="s">
        <v>19</v>
      </c>
      <c r="J266" s="3" t="s">
        <v>216</v>
      </c>
      <c r="K266" s="3"/>
      <c r="L266" s="3">
        <v>243633</v>
      </c>
      <c r="M266" s="10" t="str">
        <f>"1201320000340612"</f>
        <v>1201320000340612</v>
      </c>
      <c r="N266" s="8">
        <v>100</v>
      </c>
      <c r="O266" s="2">
        <v>25</v>
      </c>
      <c r="P266" s="3" t="s">
        <v>21</v>
      </c>
    </row>
    <row r="267" spans="1:16" x14ac:dyDescent="0.25">
      <c r="A267" s="2">
        <f t="shared" si="4"/>
        <v>264</v>
      </c>
      <c r="B267" s="4" t="s">
        <v>661</v>
      </c>
      <c r="C267" s="3" t="s">
        <v>324</v>
      </c>
      <c r="D267" s="3" t="s">
        <v>1007</v>
      </c>
      <c r="E267" s="3" t="s">
        <v>1008</v>
      </c>
      <c r="F267" s="3"/>
      <c r="G267" s="3" t="s">
        <v>1007</v>
      </c>
      <c r="H267" s="3" t="s">
        <v>1009</v>
      </c>
      <c r="I267" s="3" t="s">
        <v>19</v>
      </c>
      <c r="J267" s="3" t="s">
        <v>743</v>
      </c>
      <c r="K267" s="3"/>
      <c r="L267" s="3">
        <v>751005</v>
      </c>
      <c r="M267" s="5" t="s">
        <v>1539</v>
      </c>
      <c r="N267" s="8">
        <v>10</v>
      </c>
      <c r="O267" s="2">
        <v>2.5</v>
      </c>
      <c r="P267" s="3" t="s">
        <v>21</v>
      </c>
    </row>
    <row r="268" spans="1:16" x14ac:dyDescent="0.25">
      <c r="A268" s="2">
        <f t="shared" si="4"/>
        <v>265</v>
      </c>
      <c r="B268" s="4" t="s">
        <v>1010</v>
      </c>
      <c r="C268" s="3" t="s">
        <v>23</v>
      </c>
      <c r="D268" s="3" t="s">
        <v>67</v>
      </c>
      <c r="E268" s="3" t="s">
        <v>1011</v>
      </c>
      <c r="F268" s="3" t="s">
        <v>25</v>
      </c>
      <c r="G268" s="3" t="s">
        <v>67</v>
      </c>
      <c r="H268" s="3" t="s">
        <v>1012</v>
      </c>
      <c r="I268" s="3" t="s">
        <v>19</v>
      </c>
      <c r="J268" s="3" t="s">
        <v>216</v>
      </c>
      <c r="K268" s="3"/>
      <c r="L268" s="3">
        <v>249407</v>
      </c>
      <c r="M268" s="5" t="s">
        <v>1540</v>
      </c>
      <c r="N268" s="8">
        <v>200</v>
      </c>
      <c r="O268" s="2">
        <v>50</v>
      </c>
      <c r="P268" s="3" t="s">
        <v>21</v>
      </c>
    </row>
    <row r="269" spans="1:16" x14ac:dyDescent="0.25">
      <c r="A269" s="2">
        <f t="shared" si="4"/>
        <v>266</v>
      </c>
      <c r="B269" s="4" t="s">
        <v>1013</v>
      </c>
      <c r="C269" s="3" t="s">
        <v>1014</v>
      </c>
      <c r="D269" s="3" t="s">
        <v>170</v>
      </c>
      <c r="E269" s="3" t="s">
        <v>17</v>
      </c>
      <c r="F269" s="3"/>
      <c r="G269" s="3"/>
      <c r="H269" s="3" t="s">
        <v>1015</v>
      </c>
      <c r="I269" s="3" t="s">
        <v>19</v>
      </c>
      <c r="J269" s="3" t="s">
        <v>114</v>
      </c>
      <c r="K269" s="3"/>
      <c r="L269" s="3">
        <v>700020</v>
      </c>
      <c r="M269" s="10" t="str">
        <f>"1201600000003340"</f>
        <v>1201600000003340</v>
      </c>
      <c r="N269" s="8">
        <v>1000</v>
      </c>
      <c r="O269" s="2">
        <v>250</v>
      </c>
      <c r="P269" s="3" t="s">
        <v>21</v>
      </c>
    </row>
    <row r="270" spans="1:16" x14ac:dyDescent="0.25">
      <c r="A270" s="2">
        <f t="shared" si="4"/>
        <v>267</v>
      </c>
      <c r="B270" s="4" t="s">
        <v>1016</v>
      </c>
      <c r="C270" s="3" t="s">
        <v>717</v>
      </c>
      <c r="D270" s="3" t="s">
        <v>1017</v>
      </c>
      <c r="E270" s="3" t="s">
        <v>717</v>
      </c>
      <c r="F270" s="3"/>
      <c r="G270" s="3"/>
      <c r="H270" s="3" t="s">
        <v>1018</v>
      </c>
      <c r="I270" s="3" t="s">
        <v>19</v>
      </c>
      <c r="J270" s="3" t="s">
        <v>20</v>
      </c>
      <c r="K270" s="3"/>
      <c r="L270" s="3">
        <v>422002</v>
      </c>
      <c r="M270" s="5" t="s">
        <v>1541</v>
      </c>
      <c r="N270" s="8">
        <v>250</v>
      </c>
      <c r="O270" s="2">
        <v>62.5</v>
      </c>
      <c r="P270" s="3" t="s">
        <v>21</v>
      </c>
    </row>
    <row r="271" spans="1:16" x14ac:dyDescent="0.25">
      <c r="A271" s="2">
        <f t="shared" si="4"/>
        <v>268</v>
      </c>
      <c r="B271" s="4" t="s">
        <v>1019</v>
      </c>
      <c r="C271" s="3"/>
      <c r="D271" s="3" t="s">
        <v>318</v>
      </c>
      <c r="E271" s="3" t="s">
        <v>85</v>
      </c>
      <c r="F271" s="3" t="s">
        <v>983</v>
      </c>
      <c r="G271" s="3" t="s">
        <v>318</v>
      </c>
      <c r="H271" s="3" t="s">
        <v>1020</v>
      </c>
      <c r="I271" s="3" t="s">
        <v>19</v>
      </c>
      <c r="J271" s="3" t="s">
        <v>60</v>
      </c>
      <c r="K271" s="3"/>
      <c r="L271" s="3">
        <v>313001</v>
      </c>
      <c r="M271" s="5" t="s">
        <v>1542</v>
      </c>
      <c r="N271" s="8">
        <v>120</v>
      </c>
      <c r="O271" s="2">
        <v>30</v>
      </c>
      <c r="P271" s="3" t="s">
        <v>21</v>
      </c>
    </row>
    <row r="272" spans="1:16" x14ac:dyDescent="0.25">
      <c r="A272" s="2">
        <f t="shared" si="4"/>
        <v>269</v>
      </c>
      <c r="B272" s="4" t="s">
        <v>714</v>
      </c>
      <c r="C272" s="3"/>
      <c r="D272" s="3" t="s">
        <v>23</v>
      </c>
      <c r="E272" s="3" t="s">
        <v>1021</v>
      </c>
      <c r="F272" s="3"/>
      <c r="G272" s="3" t="s">
        <v>238</v>
      </c>
      <c r="H272" s="3" t="s">
        <v>1022</v>
      </c>
      <c r="I272" s="3" t="s">
        <v>19</v>
      </c>
      <c r="J272" s="3" t="s">
        <v>83</v>
      </c>
      <c r="K272" s="3"/>
      <c r="L272" s="3">
        <v>124001</v>
      </c>
      <c r="M272" s="5" t="s">
        <v>1543</v>
      </c>
      <c r="N272" s="8">
        <v>107</v>
      </c>
      <c r="O272" s="2">
        <v>26.75</v>
      </c>
      <c r="P272" s="3" t="s">
        <v>21</v>
      </c>
    </row>
    <row r="273" spans="1:16" x14ac:dyDescent="0.25">
      <c r="A273" s="2">
        <f t="shared" si="4"/>
        <v>270</v>
      </c>
      <c r="B273" s="4" t="s">
        <v>445</v>
      </c>
      <c r="C273" s="3"/>
      <c r="D273" s="3" t="s">
        <v>23</v>
      </c>
      <c r="E273" s="3" t="s">
        <v>1023</v>
      </c>
      <c r="F273" s="3" t="s">
        <v>1024</v>
      </c>
      <c r="G273" s="3" t="s">
        <v>41</v>
      </c>
      <c r="H273" s="3" t="s">
        <v>1025</v>
      </c>
      <c r="I273" s="3" t="s">
        <v>19</v>
      </c>
      <c r="J273" s="3" t="s">
        <v>60</v>
      </c>
      <c r="K273" s="3"/>
      <c r="L273" s="3">
        <v>321001</v>
      </c>
      <c r="M273" s="10" t="str">
        <f>"1301760000571964"</f>
        <v>1301760000571964</v>
      </c>
      <c r="N273" s="8">
        <v>100</v>
      </c>
      <c r="O273" s="2">
        <v>25</v>
      </c>
      <c r="P273" s="3" t="s">
        <v>21</v>
      </c>
    </row>
    <row r="274" spans="1:16" x14ac:dyDescent="0.25">
      <c r="A274" s="2">
        <f t="shared" si="4"/>
        <v>271</v>
      </c>
      <c r="B274" s="4" t="s">
        <v>1026</v>
      </c>
      <c r="C274" s="3" t="s">
        <v>25</v>
      </c>
      <c r="D274" s="3" t="s">
        <v>41</v>
      </c>
      <c r="E274" s="3" t="s">
        <v>1027</v>
      </c>
      <c r="F274" s="3" t="s">
        <v>25</v>
      </c>
      <c r="G274" s="3" t="s">
        <v>41</v>
      </c>
      <c r="H274" s="3" t="s">
        <v>1028</v>
      </c>
      <c r="I274" s="3" t="s">
        <v>19</v>
      </c>
      <c r="J274" s="3" t="s">
        <v>60</v>
      </c>
      <c r="K274" s="3"/>
      <c r="L274" s="3">
        <v>302020</v>
      </c>
      <c r="M274" s="5" t="s">
        <v>1544</v>
      </c>
      <c r="N274" s="8">
        <v>100</v>
      </c>
      <c r="O274" s="2">
        <v>25</v>
      </c>
      <c r="P274" s="3" t="s">
        <v>21</v>
      </c>
    </row>
    <row r="275" spans="1:16" x14ac:dyDescent="0.25">
      <c r="A275" s="2">
        <f t="shared" si="4"/>
        <v>272</v>
      </c>
      <c r="B275" s="4" t="s">
        <v>1029</v>
      </c>
      <c r="C275" s="3"/>
      <c r="D275" s="3" t="s">
        <v>26</v>
      </c>
      <c r="E275" s="3" t="s">
        <v>838</v>
      </c>
      <c r="F275" s="3" t="s">
        <v>25</v>
      </c>
      <c r="G275" s="3" t="s">
        <v>26</v>
      </c>
      <c r="H275" s="3" t="s">
        <v>1030</v>
      </c>
      <c r="I275" s="3" t="s">
        <v>19</v>
      </c>
      <c r="J275" s="3" t="s">
        <v>60</v>
      </c>
      <c r="K275" s="3"/>
      <c r="L275" s="3">
        <v>302006</v>
      </c>
      <c r="M275" s="5" t="s">
        <v>1545</v>
      </c>
      <c r="N275" s="8">
        <v>200</v>
      </c>
      <c r="O275" s="2">
        <v>50</v>
      </c>
      <c r="P275" s="3" t="s">
        <v>21</v>
      </c>
    </row>
    <row r="276" spans="1:16" x14ac:dyDescent="0.25">
      <c r="A276" s="2">
        <f t="shared" si="4"/>
        <v>273</v>
      </c>
      <c r="B276" s="4" t="s">
        <v>1031</v>
      </c>
      <c r="C276" s="3" t="s">
        <v>25</v>
      </c>
      <c r="D276" s="3" t="s">
        <v>1032</v>
      </c>
      <c r="E276" s="3" t="s">
        <v>982</v>
      </c>
      <c r="F276" s="3"/>
      <c r="G276" s="3" t="s">
        <v>509</v>
      </c>
      <c r="H276" s="3" t="s">
        <v>1033</v>
      </c>
      <c r="I276" s="3" t="s">
        <v>19</v>
      </c>
      <c r="J276" s="3" t="s">
        <v>60</v>
      </c>
      <c r="K276" s="3"/>
      <c r="L276" s="3">
        <v>334803</v>
      </c>
      <c r="M276" s="5" t="s">
        <v>1546</v>
      </c>
      <c r="N276" s="8">
        <v>50</v>
      </c>
      <c r="O276" s="2">
        <v>12.5</v>
      </c>
      <c r="P276" s="3" t="s">
        <v>21</v>
      </c>
    </row>
    <row r="277" spans="1:16" x14ac:dyDescent="0.25">
      <c r="A277" s="2">
        <f t="shared" si="4"/>
        <v>274</v>
      </c>
      <c r="B277" s="4" t="s">
        <v>221</v>
      </c>
      <c r="C277" s="3"/>
      <c r="D277" s="3" t="s">
        <v>76</v>
      </c>
      <c r="E277" s="3" t="s">
        <v>927</v>
      </c>
      <c r="F277" s="3"/>
      <c r="G277" s="3" t="s">
        <v>1034</v>
      </c>
      <c r="H277" s="3" t="s">
        <v>1035</v>
      </c>
      <c r="I277" s="3" t="s">
        <v>19</v>
      </c>
      <c r="J277" s="3" t="s">
        <v>60</v>
      </c>
      <c r="K277" s="3"/>
      <c r="L277" s="3">
        <v>302017</v>
      </c>
      <c r="M277" s="5" t="s">
        <v>1547</v>
      </c>
      <c r="N277" s="8">
        <v>50</v>
      </c>
      <c r="O277" s="2">
        <v>12.5</v>
      </c>
      <c r="P277" s="3" t="s">
        <v>21</v>
      </c>
    </row>
    <row r="278" spans="1:16" x14ac:dyDescent="0.25">
      <c r="A278" s="2">
        <f t="shared" si="4"/>
        <v>275</v>
      </c>
      <c r="B278" s="4" t="s">
        <v>1036</v>
      </c>
      <c r="C278" s="3"/>
      <c r="D278" s="3" t="s">
        <v>76</v>
      </c>
      <c r="E278" s="3" t="s">
        <v>669</v>
      </c>
      <c r="F278" s="3"/>
      <c r="G278" s="3" t="s">
        <v>76</v>
      </c>
      <c r="H278" s="3" t="s">
        <v>1037</v>
      </c>
      <c r="I278" s="3" t="s">
        <v>19</v>
      </c>
      <c r="J278" s="3" t="s">
        <v>60</v>
      </c>
      <c r="K278" s="3"/>
      <c r="L278" s="3">
        <v>302017</v>
      </c>
      <c r="M278" s="5" t="s">
        <v>1548</v>
      </c>
      <c r="N278" s="8">
        <v>25</v>
      </c>
      <c r="O278" s="2">
        <v>6.25</v>
      </c>
      <c r="P278" s="3" t="s">
        <v>21</v>
      </c>
    </row>
    <row r="279" spans="1:16" x14ac:dyDescent="0.25">
      <c r="A279" s="2">
        <f t="shared" si="4"/>
        <v>276</v>
      </c>
      <c r="B279" s="4" t="s">
        <v>1038</v>
      </c>
      <c r="C279" s="3" t="s">
        <v>1039</v>
      </c>
      <c r="D279" s="3" t="s">
        <v>1040</v>
      </c>
      <c r="E279" s="3" t="s">
        <v>1039</v>
      </c>
      <c r="F279" s="3"/>
      <c r="G279" s="3" t="s">
        <v>1040</v>
      </c>
      <c r="H279" s="3" t="s">
        <v>1041</v>
      </c>
      <c r="I279" s="3" t="s">
        <v>19</v>
      </c>
      <c r="J279" s="3" t="s">
        <v>176</v>
      </c>
      <c r="K279" s="3"/>
      <c r="L279" s="3">
        <v>360004</v>
      </c>
      <c r="M279" s="5" t="s">
        <v>1549</v>
      </c>
      <c r="N279" s="8">
        <v>120</v>
      </c>
      <c r="O279" s="2">
        <v>30</v>
      </c>
      <c r="P279" s="3" t="s">
        <v>21</v>
      </c>
    </row>
    <row r="280" spans="1:16" x14ac:dyDescent="0.25">
      <c r="A280" s="2">
        <f t="shared" si="4"/>
        <v>277</v>
      </c>
      <c r="B280" s="4" t="s">
        <v>1042</v>
      </c>
      <c r="C280" s="3" t="s">
        <v>1043</v>
      </c>
      <c r="D280" s="3" t="s">
        <v>429</v>
      </c>
      <c r="E280" s="3" t="s">
        <v>1043</v>
      </c>
      <c r="F280" s="3" t="s">
        <v>390</v>
      </c>
      <c r="G280" s="3" t="s">
        <v>429</v>
      </c>
      <c r="H280" s="3" t="s">
        <v>1044</v>
      </c>
      <c r="I280" s="3" t="s">
        <v>19</v>
      </c>
      <c r="J280" s="3" t="s">
        <v>176</v>
      </c>
      <c r="K280" s="3"/>
      <c r="L280" s="3">
        <v>363621</v>
      </c>
      <c r="M280" s="5" t="s">
        <v>1550</v>
      </c>
      <c r="N280" s="8">
        <v>100</v>
      </c>
      <c r="O280" s="2">
        <v>25</v>
      </c>
      <c r="P280" s="3" t="s">
        <v>21</v>
      </c>
    </row>
    <row r="281" spans="1:16" x14ac:dyDescent="0.25">
      <c r="A281" s="2">
        <f t="shared" si="4"/>
        <v>278</v>
      </c>
      <c r="B281" s="4" t="s">
        <v>1045</v>
      </c>
      <c r="C281" s="3" t="s">
        <v>1046</v>
      </c>
      <c r="D281" s="3" t="s">
        <v>1047</v>
      </c>
      <c r="E281" s="3" t="s">
        <v>1046</v>
      </c>
      <c r="F281" s="3"/>
      <c r="G281" s="3" t="s">
        <v>1047</v>
      </c>
      <c r="H281" s="3" t="s">
        <v>1048</v>
      </c>
      <c r="I281" s="3" t="s">
        <v>19</v>
      </c>
      <c r="J281" s="3" t="s">
        <v>176</v>
      </c>
      <c r="K281" s="3"/>
      <c r="L281" s="3">
        <v>364515</v>
      </c>
      <c r="M281" s="5" t="s">
        <v>1551</v>
      </c>
      <c r="N281" s="8">
        <v>1</v>
      </c>
      <c r="O281" s="2">
        <v>0.25</v>
      </c>
      <c r="P281" s="3" t="s">
        <v>21</v>
      </c>
    </row>
    <row r="282" spans="1:16" x14ac:dyDescent="0.25">
      <c r="A282" s="2">
        <f t="shared" si="4"/>
        <v>279</v>
      </c>
      <c r="B282" s="4" t="s">
        <v>1049</v>
      </c>
      <c r="C282" s="3" t="s">
        <v>1050</v>
      </c>
      <c r="D282" s="3" t="s">
        <v>1051</v>
      </c>
      <c r="E282" s="3" t="s">
        <v>1050</v>
      </c>
      <c r="F282" s="3"/>
      <c r="G282" s="3"/>
      <c r="H282" s="3" t="s">
        <v>1052</v>
      </c>
      <c r="I282" s="3" t="s">
        <v>19</v>
      </c>
      <c r="J282" s="3" t="s">
        <v>176</v>
      </c>
      <c r="K282" s="3"/>
      <c r="L282" s="3">
        <v>363641</v>
      </c>
      <c r="M282" s="5" t="s">
        <v>1552</v>
      </c>
      <c r="N282" s="8">
        <v>1000</v>
      </c>
      <c r="O282" s="2">
        <v>250</v>
      </c>
      <c r="P282" s="3" t="s">
        <v>21</v>
      </c>
    </row>
    <row r="283" spans="1:16" x14ac:dyDescent="0.25">
      <c r="A283" s="2">
        <f t="shared" si="4"/>
        <v>280</v>
      </c>
      <c r="B283" s="4" t="s">
        <v>242</v>
      </c>
      <c r="C283" s="3" t="s">
        <v>1053</v>
      </c>
      <c r="D283" s="3" t="s">
        <v>48</v>
      </c>
      <c r="E283" s="3" t="s">
        <v>17</v>
      </c>
      <c r="F283" s="3"/>
      <c r="G283" s="3"/>
      <c r="H283" s="3" t="s">
        <v>1054</v>
      </c>
      <c r="I283" s="3" t="s">
        <v>19</v>
      </c>
      <c r="J283" s="3" t="s">
        <v>93</v>
      </c>
      <c r="K283" s="3"/>
      <c r="L283" s="3">
        <v>570023</v>
      </c>
      <c r="M283" s="10" t="str">
        <f>"1201860000106861"</f>
        <v>1201860000106861</v>
      </c>
      <c r="N283" s="8">
        <v>10</v>
      </c>
      <c r="O283" s="2">
        <v>2.5</v>
      </c>
      <c r="P283" s="3" t="s">
        <v>21</v>
      </c>
    </row>
    <row r="284" spans="1:16" x14ac:dyDescent="0.25">
      <c r="A284" s="2">
        <f t="shared" si="4"/>
        <v>281</v>
      </c>
      <c r="B284" s="4" t="s">
        <v>1055</v>
      </c>
      <c r="C284" s="3" t="s">
        <v>25</v>
      </c>
      <c r="D284" s="3" t="s">
        <v>41</v>
      </c>
      <c r="E284" s="3" t="s">
        <v>243</v>
      </c>
      <c r="F284" s="3"/>
      <c r="G284" s="3" t="s">
        <v>41</v>
      </c>
      <c r="H284" s="3" t="s">
        <v>1056</v>
      </c>
      <c r="I284" s="3" t="s">
        <v>19</v>
      </c>
      <c r="J284" s="3" t="s">
        <v>216</v>
      </c>
      <c r="K284" s="3"/>
      <c r="L284" s="3">
        <v>223101</v>
      </c>
      <c r="M284" s="5" t="s">
        <v>1553</v>
      </c>
      <c r="N284" s="8">
        <v>80</v>
      </c>
      <c r="O284" s="2">
        <v>20</v>
      </c>
      <c r="P284" s="3" t="s">
        <v>21</v>
      </c>
    </row>
    <row r="285" spans="1:16" x14ac:dyDescent="0.25">
      <c r="A285" s="2">
        <f t="shared" si="4"/>
        <v>282</v>
      </c>
      <c r="B285" s="4" t="s">
        <v>1057</v>
      </c>
      <c r="C285" s="3"/>
      <c r="D285" s="3" t="s">
        <v>85</v>
      </c>
      <c r="E285" s="3" t="s">
        <v>1058</v>
      </c>
      <c r="F285" s="3"/>
      <c r="G285" s="3"/>
      <c r="H285" s="3" t="s">
        <v>1059</v>
      </c>
      <c r="I285" s="3" t="s">
        <v>19</v>
      </c>
      <c r="J285" s="3" t="s">
        <v>216</v>
      </c>
      <c r="K285" s="3"/>
      <c r="L285" s="3">
        <v>224122</v>
      </c>
      <c r="M285" s="5" t="s">
        <v>1554</v>
      </c>
      <c r="N285" s="8">
        <v>100</v>
      </c>
      <c r="O285" s="2">
        <v>25</v>
      </c>
      <c r="P285" s="3" t="s">
        <v>21</v>
      </c>
    </row>
    <row r="286" spans="1:16" x14ac:dyDescent="0.25">
      <c r="A286" s="2">
        <f t="shared" si="4"/>
        <v>283</v>
      </c>
      <c r="B286" s="4" t="s">
        <v>1060</v>
      </c>
      <c r="C286" s="3"/>
      <c r="D286" s="3" t="s">
        <v>1061</v>
      </c>
      <c r="E286" s="3" t="s">
        <v>289</v>
      </c>
      <c r="F286" s="3" t="s">
        <v>661</v>
      </c>
      <c r="G286" s="3" t="s">
        <v>1061</v>
      </c>
      <c r="H286" s="3" t="s">
        <v>1278</v>
      </c>
      <c r="I286" s="3" t="s">
        <v>19</v>
      </c>
      <c r="J286" s="3" t="s">
        <v>60</v>
      </c>
      <c r="K286" s="3"/>
      <c r="L286" s="3">
        <v>306401</v>
      </c>
      <c r="M286" s="5" t="s">
        <v>1555</v>
      </c>
      <c r="N286" s="8">
        <v>1</v>
      </c>
      <c r="O286" s="2">
        <v>0.25</v>
      </c>
      <c r="P286" s="3" t="s">
        <v>21</v>
      </c>
    </row>
    <row r="287" spans="1:16" x14ac:dyDescent="0.25">
      <c r="A287" s="2">
        <f t="shared" si="4"/>
        <v>284</v>
      </c>
      <c r="B287" s="4" t="s">
        <v>1062</v>
      </c>
      <c r="C287" s="3"/>
      <c r="D287" s="3" t="s">
        <v>1063</v>
      </c>
      <c r="E287" s="3" t="s">
        <v>1062</v>
      </c>
      <c r="F287" s="3"/>
      <c r="G287" s="3"/>
      <c r="H287" s="3" t="s">
        <v>1064</v>
      </c>
      <c r="I287" s="3" t="s">
        <v>19</v>
      </c>
      <c r="J287" s="3" t="s">
        <v>216</v>
      </c>
      <c r="K287" s="3"/>
      <c r="L287" s="3">
        <v>206244</v>
      </c>
      <c r="M287" s="5" t="s">
        <v>1556</v>
      </c>
      <c r="N287" s="8">
        <v>50</v>
      </c>
      <c r="O287" s="2">
        <v>12.5</v>
      </c>
      <c r="P287" s="3" t="s">
        <v>21</v>
      </c>
    </row>
    <row r="288" spans="1:16" x14ac:dyDescent="0.25">
      <c r="A288" s="2">
        <f t="shared" si="4"/>
        <v>285</v>
      </c>
      <c r="B288" s="4" t="s">
        <v>927</v>
      </c>
      <c r="C288" s="3" t="s">
        <v>43</v>
      </c>
      <c r="D288" s="3" t="s">
        <v>971</v>
      </c>
      <c r="E288" s="3" t="s">
        <v>43</v>
      </c>
      <c r="F288" s="3"/>
      <c r="G288" s="3"/>
      <c r="H288" s="3" t="s">
        <v>1065</v>
      </c>
      <c r="I288" s="3" t="s">
        <v>19</v>
      </c>
      <c r="J288" s="3" t="s">
        <v>20</v>
      </c>
      <c r="K288" s="3"/>
      <c r="L288" s="3">
        <v>415409</v>
      </c>
      <c r="M288" s="5" t="s">
        <v>1557</v>
      </c>
      <c r="N288" s="8">
        <v>50</v>
      </c>
      <c r="O288" s="2">
        <v>12.5</v>
      </c>
      <c r="P288" s="3" t="s">
        <v>21</v>
      </c>
    </row>
    <row r="289" spans="1:16" x14ac:dyDescent="0.25">
      <c r="A289" s="2">
        <f t="shared" si="4"/>
        <v>286</v>
      </c>
      <c r="B289" s="4" t="s">
        <v>1066</v>
      </c>
      <c r="C289" s="3" t="s">
        <v>23</v>
      </c>
      <c r="D289" s="3" t="s">
        <v>26</v>
      </c>
      <c r="E289" s="3" t="s">
        <v>29</v>
      </c>
      <c r="F289" s="3" t="s">
        <v>89</v>
      </c>
      <c r="G289" s="3" t="s">
        <v>26</v>
      </c>
      <c r="H289" s="3" t="s">
        <v>1067</v>
      </c>
      <c r="I289" s="3" t="s">
        <v>19</v>
      </c>
      <c r="J289" s="3" t="s">
        <v>20</v>
      </c>
      <c r="K289" s="3"/>
      <c r="L289" s="3">
        <v>422221</v>
      </c>
      <c r="M289" s="5" t="s">
        <v>1558</v>
      </c>
      <c r="N289" s="8">
        <v>410</v>
      </c>
      <c r="O289" s="2">
        <v>102.5</v>
      </c>
      <c r="P289" s="3" t="s">
        <v>21</v>
      </c>
    </row>
    <row r="290" spans="1:16" x14ac:dyDescent="0.25">
      <c r="A290" s="2">
        <f t="shared" si="4"/>
        <v>287</v>
      </c>
      <c r="B290" s="4" t="s">
        <v>1068</v>
      </c>
      <c r="C290" s="3" t="s">
        <v>1069</v>
      </c>
      <c r="D290" s="3" t="s">
        <v>172</v>
      </c>
      <c r="E290" s="3" t="s">
        <v>17</v>
      </c>
      <c r="F290" s="3"/>
      <c r="G290" s="3"/>
      <c r="H290" s="3" t="s">
        <v>1070</v>
      </c>
      <c r="I290" s="3" t="s">
        <v>19</v>
      </c>
      <c r="J290" s="3" t="s">
        <v>20</v>
      </c>
      <c r="K290" s="3"/>
      <c r="L290" s="3">
        <v>415406</v>
      </c>
      <c r="M290" s="5" t="s">
        <v>1559</v>
      </c>
      <c r="N290" s="8">
        <v>50</v>
      </c>
      <c r="O290" s="2">
        <v>12.5</v>
      </c>
      <c r="P290" s="3" t="s">
        <v>21</v>
      </c>
    </row>
    <row r="291" spans="1:16" x14ac:dyDescent="0.25">
      <c r="A291" s="2">
        <f t="shared" si="4"/>
        <v>288</v>
      </c>
      <c r="B291" s="4" t="s">
        <v>1071</v>
      </c>
      <c r="C291" s="3" t="s">
        <v>1072</v>
      </c>
      <c r="D291" s="3" t="s">
        <v>1073</v>
      </c>
      <c r="E291" s="3" t="s">
        <v>1072</v>
      </c>
      <c r="F291" s="3"/>
      <c r="G291" s="3"/>
      <c r="H291" s="3" t="s">
        <v>1074</v>
      </c>
      <c r="I291" s="3" t="s">
        <v>19</v>
      </c>
      <c r="J291" s="3" t="s">
        <v>20</v>
      </c>
      <c r="K291" s="3"/>
      <c r="L291" s="3">
        <v>416007</v>
      </c>
      <c r="M291" s="5" t="s">
        <v>1560</v>
      </c>
      <c r="N291" s="8">
        <v>100</v>
      </c>
      <c r="O291" s="2">
        <v>25</v>
      </c>
      <c r="P291" s="3" t="s">
        <v>21</v>
      </c>
    </row>
    <row r="292" spans="1:16" x14ac:dyDescent="0.25">
      <c r="A292" s="2">
        <f t="shared" si="4"/>
        <v>289</v>
      </c>
      <c r="B292" s="4" t="s">
        <v>440</v>
      </c>
      <c r="C292" s="3" t="s">
        <v>242</v>
      </c>
      <c r="D292" s="3" t="s">
        <v>1075</v>
      </c>
      <c r="E292" s="3" t="s">
        <v>242</v>
      </c>
      <c r="F292" s="3"/>
      <c r="G292" s="3"/>
      <c r="H292" s="3" t="s">
        <v>1076</v>
      </c>
      <c r="I292" s="3" t="s">
        <v>19</v>
      </c>
      <c r="J292" s="3" t="s">
        <v>20</v>
      </c>
      <c r="K292" s="3"/>
      <c r="L292" s="3">
        <v>416008</v>
      </c>
      <c r="M292" s="5" t="s">
        <v>1561</v>
      </c>
      <c r="N292" s="8">
        <v>300</v>
      </c>
      <c r="O292" s="2">
        <v>75</v>
      </c>
      <c r="P292" s="3" t="s">
        <v>21</v>
      </c>
    </row>
    <row r="293" spans="1:16" x14ac:dyDescent="0.25">
      <c r="A293" s="2">
        <f t="shared" si="4"/>
        <v>290</v>
      </c>
      <c r="B293" s="4" t="s">
        <v>998</v>
      </c>
      <c r="C293" s="3" t="s">
        <v>1077</v>
      </c>
      <c r="D293" s="3" t="s">
        <v>1078</v>
      </c>
      <c r="E293" s="3" t="s">
        <v>1077</v>
      </c>
      <c r="F293" s="3"/>
      <c r="G293" s="3"/>
      <c r="H293" s="3" t="s">
        <v>1079</v>
      </c>
      <c r="I293" s="3" t="s">
        <v>19</v>
      </c>
      <c r="J293" s="3" t="s">
        <v>20</v>
      </c>
      <c r="K293" s="3"/>
      <c r="L293" s="3">
        <v>416112</v>
      </c>
      <c r="M293" s="5" t="s">
        <v>1562</v>
      </c>
      <c r="N293" s="8">
        <v>50</v>
      </c>
      <c r="O293" s="2">
        <v>12.5</v>
      </c>
      <c r="P293" s="3" t="s">
        <v>21</v>
      </c>
    </row>
    <row r="294" spans="1:16" x14ac:dyDescent="0.25">
      <c r="A294" s="2">
        <f t="shared" si="4"/>
        <v>291</v>
      </c>
      <c r="B294" s="4" t="s">
        <v>1080</v>
      </c>
      <c r="C294" s="3" t="s">
        <v>497</v>
      </c>
      <c r="D294" s="3" t="s">
        <v>1081</v>
      </c>
      <c r="E294" s="3" t="s">
        <v>497</v>
      </c>
      <c r="F294" s="3"/>
      <c r="G294" s="3"/>
      <c r="H294" s="3" t="s">
        <v>1082</v>
      </c>
      <c r="I294" s="3" t="s">
        <v>19</v>
      </c>
      <c r="J294" s="3" t="s">
        <v>20</v>
      </c>
      <c r="K294" s="3"/>
      <c r="L294" s="3">
        <v>416216</v>
      </c>
      <c r="M294" s="5" t="s">
        <v>1563</v>
      </c>
      <c r="N294" s="8">
        <v>100</v>
      </c>
      <c r="O294" s="2">
        <v>25</v>
      </c>
      <c r="P294" s="3" t="s">
        <v>21</v>
      </c>
    </row>
    <row r="295" spans="1:16" x14ac:dyDescent="0.25">
      <c r="A295" s="2">
        <f t="shared" si="4"/>
        <v>292</v>
      </c>
      <c r="B295" s="4" t="s">
        <v>1083</v>
      </c>
      <c r="C295" s="3" t="s">
        <v>1084</v>
      </c>
      <c r="D295" s="3" t="s">
        <v>1085</v>
      </c>
      <c r="E295" s="3" t="s">
        <v>1084</v>
      </c>
      <c r="F295" s="3"/>
      <c r="G295" s="3"/>
      <c r="H295" s="3" t="s">
        <v>1086</v>
      </c>
      <c r="I295" s="3" t="s">
        <v>19</v>
      </c>
      <c r="J295" s="3" t="s">
        <v>20</v>
      </c>
      <c r="K295" s="3"/>
      <c r="L295" s="3">
        <v>414001</v>
      </c>
      <c r="M295" s="5" t="s">
        <v>1564</v>
      </c>
      <c r="N295" s="8">
        <v>1</v>
      </c>
      <c r="O295" s="2">
        <v>0.25</v>
      </c>
      <c r="P295" s="3" t="s">
        <v>21</v>
      </c>
    </row>
    <row r="296" spans="1:16" x14ac:dyDescent="0.25">
      <c r="A296" s="2">
        <f t="shared" si="4"/>
        <v>293</v>
      </c>
      <c r="B296" s="4" t="s">
        <v>1087</v>
      </c>
      <c r="C296" s="3" t="s">
        <v>1088</v>
      </c>
      <c r="D296" s="3" t="s">
        <v>1089</v>
      </c>
      <c r="E296" s="3" t="s">
        <v>1088</v>
      </c>
      <c r="F296" s="3"/>
      <c r="G296" s="3"/>
      <c r="H296" s="3" t="s">
        <v>1090</v>
      </c>
      <c r="I296" s="3" t="s">
        <v>19</v>
      </c>
      <c r="J296" s="3" t="s">
        <v>20</v>
      </c>
      <c r="K296" s="3"/>
      <c r="L296" s="3">
        <v>414302</v>
      </c>
      <c r="M296" s="5" t="s">
        <v>1565</v>
      </c>
      <c r="N296" s="8">
        <v>100</v>
      </c>
      <c r="O296" s="2">
        <v>25</v>
      </c>
      <c r="P296" s="3" t="s">
        <v>21</v>
      </c>
    </row>
    <row r="297" spans="1:16" x14ac:dyDescent="0.25">
      <c r="A297" s="2">
        <f t="shared" si="4"/>
        <v>294</v>
      </c>
      <c r="B297" s="4" t="s">
        <v>1091</v>
      </c>
      <c r="C297" s="3" t="s">
        <v>1092</v>
      </c>
      <c r="D297" s="3" t="s">
        <v>452</v>
      </c>
      <c r="E297" s="3" t="s">
        <v>1092</v>
      </c>
      <c r="F297" s="3" t="s">
        <v>190</v>
      </c>
      <c r="G297" s="3" t="s">
        <v>452</v>
      </c>
      <c r="H297" s="3" t="s">
        <v>1093</v>
      </c>
      <c r="I297" s="3" t="s">
        <v>19</v>
      </c>
      <c r="J297" s="3" t="s">
        <v>176</v>
      </c>
      <c r="K297" s="3"/>
      <c r="L297" s="3">
        <v>380024</v>
      </c>
      <c r="M297" s="5" t="s">
        <v>1566</v>
      </c>
      <c r="N297" s="8">
        <v>120</v>
      </c>
      <c r="O297" s="2">
        <v>30</v>
      </c>
      <c r="P297" s="3" t="s">
        <v>21</v>
      </c>
    </row>
    <row r="298" spans="1:16" x14ac:dyDescent="0.25">
      <c r="A298" s="2">
        <f t="shared" si="4"/>
        <v>295</v>
      </c>
      <c r="B298" s="4" t="s">
        <v>717</v>
      </c>
      <c r="C298" s="3"/>
      <c r="D298" s="3" t="s">
        <v>23</v>
      </c>
      <c r="E298" s="3" t="s">
        <v>85</v>
      </c>
      <c r="F298" s="3"/>
      <c r="G298" s="3" t="s">
        <v>1094</v>
      </c>
      <c r="H298" s="3" t="s">
        <v>1095</v>
      </c>
      <c r="I298" s="3" t="s">
        <v>19</v>
      </c>
      <c r="J298" s="3" t="s">
        <v>283</v>
      </c>
      <c r="K298" s="3"/>
      <c r="L298" s="3">
        <v>160021</v>
      </c>
      <c r="M298" s="5" t="s">
        <v>1567</v>
      </c>
      <c r="N298" s="8">
        <v>217</v>
      </c>
      <c r="O298" s="2">
        <v>54.25</v>
      </c>
      <c r="P298" s="3" t="s">
        <v>21</v>
      </c>
    </row>
    <row r="299" spans="1:16" x14ac:dyDescent="0.25">
      <c r="A299" s="2">
        <f t="shared" si="4"/>
        <v>296</v>
      </c>
      <c r="B299" s="4" t="s">
        <v>1096</v>
      </c>
      <c r="C299" s="3"/>
      <c r="D299" s="3" t="s">
        <v>66</v>
      </c>
      <c r="E299" s="3" t="s">
        <v>1097</v>
      </c>
      <c r="F299" s="3"/>
      <c r="G299" s="3" t="s">
        <v>66</v>
      </c>
      <c r="H299" s="3" t="s">
        <v>1098</v>
      </c>
      <c r="I299" s="3" t="s">
        <v>19</v>
      </c>
      <c r="J299" s="3" t="s">
        <v>39</v>
      </c>
      <c r="K299" s="3"/>
      <c r="L299" s="3">
        <v>110085</v>
      </c>
      <c r="M299" s="5" t="s">
        <v>1568</v>
      </c>
      <c r="N299" s="8">
        <v>60</v>
      </c>
      <c r="O299" s="2">
        <v>15</v>
      </c>
      <c r="P299" s="3" t="s">
        <v>21</v>
      </c>
    </row>
    <row r="300" spans="1:16" x14ac:dyDescent="0.25">
      <c r="A300" s="2">
        <f t="shared" si="4"/>
        <v>297</v>
      </c>
      <c r="B300" s="4" t="s">
        <v>48</v>
      </c>
      <c r="C300" s="3"/>
      <c r="D300" s="3" t="s">
        <v>1099</v>
      </c>
      <c r="E300" s="3" t="s">
        <v>186</v>
      </c>
      <c r="F300" s="3"/>
      <c r="G300" s="3" t="s">
        <v>1100</v>
      </c>
      <c r="H300" s="3" t="s">
        <v>1101</v>
      </c>
      <c r="I300" s="3" t="s">
        <v>19</v>
      </c>
      <c r="J300" s="3" t="s">
        <v>34</v>
      </c>
      <c r="K300" s="3"/>
      <c r="L300" s="3">
        <v>630002</v>
      </c>
      <c r="M300" s="5" t="s">
        <v>1569</v>
      </c>
      <c r="N300" s="8">
        <v>10</v>
      </c>
      <c r="O300" s="2">
        <v>2.5</v>
      </c>
      <c r="P300" s="3" t="s">
        <v>21</v>
      </c>
    </row>
    <row r="301" spans="1:16" x14ac:dyDescent="0.25">
      <c r="A301" s="2">
        <f t="shared" si="4"/>
        <v>298</v>
      </c>
      <c r="B301" s="4" t="s">
        <v>1102</v>
      </c>
      <c r="C301" s="3"/>
      <c r="D301" s="3" t="s">
        <v>1103</v>
      </c>
      <c r="E301" s="3" t="s">
        <v>658</v>
      </c>
      <c r="F301" s="3"/>
      <c r="G301" s="3" t="s">
        <v>1103</v>
      </c>
      <c r="H301" s="3" t="s">
        <v>1104</v>
      </c>
      <c r="I301" s="3" t="s">
        <v>19</v>
      </c>
      <c r="J301" s="3" t="s">
        <v>83</v>
      </c>
      <c r="K301" s="3"/>
      <c r="L301" s="3">
        <v>122001</v>
      </c>
      <c r="M301" s="5" t="s">
        <v>1570</v>
      </c>
      <c r="N301" s="8">
        <v>217</v>
      </c>
      <c r="O301" s="2">
        <v>54.25</v>
      </c>
      <c r="P301" s="3" t="s">
        <v>21</v>
      </c>
    </row>
    <row r="302" spans="1:16" x14ac:dyDescent="0.25">
      <c r="A302" s="2">
        <f t="shared" si="4"/>
        <v>299</v>
      </c>
      <c r="B302" s="4" t="s">
        <v>1105</v>
      </c>
      <c r="C302" s="3" t="s">
        <v>66</v>
      </c>
      <c r="D302" s="3" t="s">
        <v>1106</v>
      </c>
      <c r="E302" s="3" t="s">
        <v>1107</v>
      </c>
      <c r="F302" s="3"/>
      <c r="G302" s="3" t="s">
        <v>1106</v>
      </c>
      <c r="H302" s="3" t="s">
        <v>1108</v>
      </c>
      <c r="I302" s="3" t="s">
        <v>19</v>
      </c>
      <c r="J302" s="3" t="s">
        <v>60</v>
      </c>
      <c r="K302" s="3"/>
      <c r="L302" s="3">
        <v>342001</v>
      </c>
      <c r="M302" s="5" t="s">
        <v>1571</v>
      </c>
      <c r="N302" s="8">
        <v>1000</v>
      </c>
      <c r="O302" s="2">
        <v>250</v>
      </c>
      <c r="P302" s="3" t="s">
        <v>21</v>
      </c>
    </row>
    <row r="303" spans="1:16" x14ac:dyDescent="0.25">
      <c r="A303" s="2">
        <f t="shared" si="4"/>
        <v>300</v>
      </c>
      <c r="B303" s="4" t="s">
        <v>1109</v>
      </c>
      <c r="C303" s="3" t="s">
        <v>62</v>
      </c>
      <c r="D303" s="3" t="s">
        <v>360</v>
      </c>
      <c r="E303" s="3" t="s">
        <v>1110</v>
      </c>
      <c r="F303" s="3" t="s">
        <v>23</v>
      </c>
      <c r="G303" s="3" t="s">
        <v>360</v>
      </c>
      <c r="H303" s="3" t="s">
        <v>1111</v>
      </c>
      <c r="I303" s="3" t="s">
        <v>19</v>
      </c>
      <c r="J303" s="3" t="s">
        <v>60</v>
      </c>
      <c r="K303" s="3"/>
      <c r="L303" s="3">
        <v>301001</v>
      </c>
      <c r="M303" s="5" t="s">
        <v>1572</v>
      </c>
      <c r="N303" s="8">
        <v>100</v>
      </c>
      <c r="O303" s="2">
        <v>25</v>
      </c>
      <c r="P303" s="3" t="s">
        <v>21</v>
      </c>
    </row>
    <row r="304" spans="1:16" x14ac:dyDescent="0.25">
      <c r="A304" s="2">
        <f t="shared" si="4"/>
        <v>301</v>
      </c>
      <c r="B304" s="4" t="s">
        <v>61</v>
      </c>
      <c r="C304" s="3"/>
      <c r="D304" s="3" t="s">
        <v>444</v>
      </c>
      <c r="E304" s="3" t="s">
        <v>105</v>
      </c>
      <c r="F304" s="3" t="s">
        <v>23</v>
      </c>
      <c r="G304" s="3" t="s">
        <v>444</v>
      </c>
      <c r="H304" s="3" t="s">
        <v>1112</v>
      </c>
      <c r="I304" s="3" t="s">
        <v>19</v>
      </c>
      <c r="J304" s="3" t="s">
        <v>60</v>
      </c>
      <c r="K304" s="3"/>
      <c r="L304" s="3">
        <v>334004</v>
      </c>
      <c r="M304" s="5" t="s">
        <v>1573</v>
      </c>
      <c r="N304" s="8">
        <v>100</v>
      </c>
      <c r="O304" s="2">
        <v>25</v>
      </c>
      <c r="P304" s="3" t="s">
        <v>21</v>
      </c>
    </row>
    <row r="305" spans="1:16" x14ac:dyDescent="0.25">
      <c r="A305" s="2">
        <f t="shared" si="4"/>
        <v>302</v>
      </c>
      <c r="B305" s="4" t="s">
        <v>238</v>
      </c>
      <c r="C305" s="3" t="s">
        <v>1113</v>
      </c>
      <c r="D305" s="3" t="s">
        <v>1114</v>
      </c>
      <c r="E305" s="3" t="s">
        <v>1115</v>
      </c>
      <c r="F305" s="3"/>
      <c r="G305" s="3"/>
      <c r="H305" s="3" t="s">
        <v>1116</v>
      </c>
      <c r="I305" s="3" t="s">
        <v>19</v>
      </c>
      <c r="J305" s="3" t="s">
        <v>104</v>
      </c>
      <c r="K305" s="3"/>
      <c r="L305" s="3">
        <v>505001</v>
      </c>
      <c r="M305" s="5" t="s">
        <v>1574</v>
      </c>
      <c r="N305" s="8">
        <v>50</v>
      </c>
      <c r="O305" s="2">
        <v>12.5</v>
      </c>
      <c r="P305" s="3" t="s">
        <v>21</v>
      </c>
    </row>
    <row r="306" spans="1:16" x14ac:dyDescent="0.25">
      <c r="A306" s="2">
        <f t="shared" si="4"/>
        <v>303</v>
      </c>
      <c r="B306" s="4" t="s">
        <v>1117</v>
      </c>
      <c r="C306" s="3"/>
      <c r="D306" s="3" t="s">
        <v>1118</v>
      </c>
      <c r="E306" s="3" t="s">
        <v>17</v>
      </c>
      <c r="F306" s="3"/>
      <c r="G306" s="3"/>
      <c r="H306" s="3" t="s">
        <v>1119</v>
      </c>
      <c r="I306" s="3" t="s">
        <v>19</v>
      </c>
      <c r="J306" s="3" t="s">
        <v>734</v>
      </c>
      <c r="K306" s="3"/>
      <c r="L306" s="3">
        <v>785670</v>
      </c>
      <c r="M306" s="5" t="s">
        <v>1575</v>
      </c>
      <c r="N306" s="8">
        <v>300</v>
      </c>
      <c r="O306" s="2">
        <v>75</v>
      </c>
      <c r="P306" s="3" t="s">
        <v>21</v>
      </c>
    </row>
    <row r="307" spans="1:16" x14ac:dyDescent="0.25">
      <c r="A307" s="2">
        <f t="shared" si="4"/>
        <v>304</v>
      </c>
      <c r="B307" s="4" t="s">
        <v>40</v>
      </c>
      <c r="C307" s="3" t="s">
        <v>1120</v>
      </c>
      <c r="D307" s="3" t="s">
        <v>26</v>
      </c>
      <c r="E307" s="3" t="s">
        <v>1120</v>
      </c>
      <c r="F307" s="3" t="s">
        <v>1121</v>
      </c>
      <c r="G307" s="3" t="s">
        <v>26</v>
      </c>
      <c r="H307" s="3" t="s">
        <v>1122</v>
      </c>
      <c r="I307" s="3" t="s">
        <v>19</v>
      </c>
      <c r="J307" s="3" t="s">
        <v>20</v>
      </c>
      <c r="K307" s="3"/>
      <c r="L307" s="3">
        <v>411039</v>
      </c>
      <c r="M307" s="5" t="s">
        <v>1576</v>
      </c>
      <c r="N307" s="8">
        <v>50</v>
      </c>
      <c r="O307" s="2">
        <v>12.5</v>
      </c>
      <c r="P307" s="3" t="s">
        <v>21</v>
      </c>
    </row>
    <row r="308" spans="1:16" x14ac:dyDescent="0.25">
      <c r="A308" s="2">
        <f t="shared" si="4"/>
        <v>305</v>
      </c>
      <c r="B308" s="4" t="s">
        <v>1123</v>
      </c>
      <c r="C308" s="3" t="s">
        <v>23</v>
      </c>
      <c r="D308" s="3" t="s">
        <v>1124</v>
      </c>
      <c r="E308" s="3" t="s">
        <v>1125</v>
      </c>
      <c r="F308" s="3" t="s">
        <v>1126</v>
      </c>
      <c r="G308" s="3" t="s">
        <v>1124</v>
      </c>
      <c r="H308" s="3" t="s">
        <v>1127</v>
      </c>
      <c r="I308" s="3" t="s">
        <v>19</v>
      </c>
      <c r="J308" s="3" t="s">
        <v>358</v>
      </c>
      <c r="K308" s="3"/>
      <c r="L308" s="3">
        <v>470661</v>
      </c>
      <c r="M308" s="5" t="s">
        <v>1577</v>
      </c>
      <c r="N308" s="8">
        <v>120</v>
      </c>
      <c r="O308" s="2">
        <v>30</v>
      </c>
      <c r="P308" s="3" t="s">
        <v>21</v>
      </c>
    </row>
    <row r="309" spans="1:16" x14ac:dyDescent="0.25">
      <c r="A309" s="2">
        <f t="shared" si="4"/>
        <v>306</v>
      </c>
      <c r="B309" s="4" t="s">
        <v>1128</v>
      </c>
      <c r="C309" s="3" t="s">
        <v>1129</v>
      </c>
      <c r="D309" s="3" t="s">
        <v>452</v>
      </c>
      <c r="E309" s="3" t="s">
        <v>1129</v>
      </c>
      <c r="F309" s="3" t="s">
        <v>137</v>
      </c>
      <c r="G309" s="3" t="s">
        <v>452</v>
      </c>
      <c r="H309" s="3" t="s">
        <v>1130</v>
      </c>
      <c r="I309" s="3" t="s">
        <v>19</v>
      </c>
      <c r="J309" s="3" t="s">
        <v>176</v>
      </c>
      <c r="K309" s="3"/>
      <c r="L309" s="3">
        <v>382480</v>
      </c>
      <c r="M309" s="5" t="s">
        <v>1578</v>
      </c>
      <c r="N309" s="8">
        <v>25</v>
      </c>
      <c r="O309" s="2">
        <v>6.25</v>
      </c>
      <c r="P309" s="3" t="s">
        <v>21</v>
      </c>
    </row>
    <row r="310" spans="1:16" x14ac:dyDescent="0.25">
      <c r="A310" s="2">
        <f t="shared" si="4"/>
        <v>307</v>
      </c>
      <c r="B310" s="4" t="s">
        <v>1131</v>
      </c>
      <c r="C310" s="3" t="s">
        <v>23</v>
      </c>
      <c r="D310" s="3" t="s">
        <v>1132</v>
      </c>
      <c r="E310" s="3" t="s">
        <v>17</v>
      </c>
      <c r="F310" s="3"/>
      <c r="G310" s="3"/>
      <c r="H310" s="3" t="s">
        <v>1133</v>
      </c>
      <c r="I310" s="3" t="s">
        <v>19</v>
      </c>
      <c r="J310" s="3" t="s">
        <v>216</v>
      </c>
      <c r="K310" s="3"/>
      <c r="L310" s="3">
        <v>243001</v>
      </c>
      <c r="M310" s="5" t="s">
        <v>1579</v>
      </c>
      <c r="N310" s="8">
        <v>100</v>
      </c>
      <c r="O310" s="2">
        <v>25</v>
      </c>
      <c r="P310" s="3" t="s">
        <v>21</v>
      </c>
    </row>
    <row r="311" spans="1:16" x14ac:dyDescent="0.25">
      <c r="A311" s="2">
        <f t="shared" si="4"/>
        <v>308</v>
      </c>
      <c r="B311" s="4" t="s">
        <v>1134</v>
      </c>
      <c r="C311" s="3" t="s">
        <v>23</v>
      </c>
      <c r="D311" s="3" t="s">
        <v>1135</v>
      </c>
      <c r="E311" s="3" t="s">
        <v>931</v>
      </c>
      <c r="F311" s="3"/>
      <c r="G311" s="3" t="s">
        <v>23</v>
      </c>
      <c r="H311" s="3" t="s">
        <v>1136</v>
      </c>
      <c r="I311" s="3" t="s">
        <v>19</v>
      </c>
      <c r="J311" s="3" t="s">
        <v>60</v>
      </c>
      <c r="K311" s="3"/>
      <c r="L311" s="3">
        <v>344022</v>
      </c>
      <c r="M311" s="5" t="s">
        <v>1580</v>
      </c>
      <c r="N311" s="8">
        <v>100</v>
      </c>
      <c r="O311" s="2">
        <v>25</v>
      </c>
      <c r="P311" s="3" t="s">
        <v>21</v>
      </c>
    </row>
    <row r="312" spans="1:16" x14ac:dyDescent="0.25">
      <c r="A312" s="2">
        <f t="shared" si="4"/>
        <v>309</v>
      </c>
      <c r="B312" s="4" t="s">
        <v>1137</v>
      </c>
      <c r="C312" s="3"/>
      <c r="D312" s="3" t="s">
        <v>51</v>
      </c>
      <c r="E312" s="3" t="s">
        <v>450</v>
      </c>
      <c r="F312" s="3" t="s">
        <v>23</v>
      </c>
      <c r="G312" s="3" t="s">
        <v>51</v>
      </c>
      <c r="H312" s="3" t="s">
        <v>1138</v>
      </c>
      <c r="I312" s="3" t="s">
        <v>19</v>
      </c>
      <c r="J312" s="3" t="s">
        <v>216</v>
      </c>
      <c r="K312" s="3"/>
      <c r="L312" s="3">
        <v>221001</v>
      </c>
      <c r="M312" s="5" t="s">
        <v>1581</v>
      </c>
      <c r="N312" s="8">
        <v>100</v>
      </c>
      <c r="O312" s="2">
        <v>25</v>
      </c>
      <c r="P312" s="3" t="s">
        <v>21</v>
      </c>
    </row>
    <row r="313" spans="1:16" x14ac:dyDescent="0.25">
      <c r="A313" s="2">
        <f t="shared" si="4"/>
        <v>310</v>
      </c>
      <c r="B313" s="4" t="s">
        <v>1139</v>
      </c>
      <c r="C313" s="3" t="s">
        <v>29</v>
      </c>
      <c r="D313" s="3" t="s">
        <v>58</v>
      </c>
      <c r="E313" s="3" t="s">
        <v>29</v>
      </c>
      <c r="F313" s="3"/>
      <c r="G313" s="3" t="s">
        <v>1140</v>
      </c>
      <c r="H313" s="3" t="s">
        <v>1141</v>
      </c>
      <c r="I313" s="3" t="s">
        <v>19</v>
      </c>
      <c r="J313" s="3" t="s">
        <v>34</v>
      </c>
      <c r="K313" s="3"/>
      <c r="L313" s="3">
        <v>636015</v>
      </c>
      <c r="M313" s="5" t="s">
        <v>1582</v>
      </c>
      <c r="N313" s="8">
        <v>50</v>
      </c>
      <c r="O313" s="2">
        <v>12.5</v>
      </c>
      <c r="P313" s="3" t="s">
        <v>21</v>
      </c>
    </row>
    <row r="314" spans="1:16" x14ac:dyDescent="0.25">
      <c r="A314" s="2">
        <f t="shared" si="4"/>
        <v>311</v>
      </c>
      <c r="B314" s="4" t="s">
        <v>317</v>
      </c>
      <c r="C314" s="3" t="s">
        <v>232</v>
      </c>
      <c r="D314" s="3" t="s">
        <v>172</v>
      </c>
      <c r="E314" s="3" t="s">
        <v>17</v>
      </c>
      <c r="F314" s="3"/>
      <c r="G314" s="3"/>
      <c r="H314" s="3" t="s">
        <v>1142</v>
      </c>
      <c r="I314" s="3" t="s">
        <v>19</v>
      </c>
      <c r="J314" s="3" t="s">
        <v>20</v>
      </c>
      <c r="K314" s="3"/>
      <c r="L314" s="3">
        <v>400054</v>
      </c>
      <c r="M314" s="5" t="s">
        <v>1583</v>
      </c>
      <c r="N314" s="8">
        <v>1</v>
      </c>
      <c r="O314" s="2">
        <v>0.25</v>
      </c>
      <c r="P314" s="3" t="s">
        <v>21</v>
      </c>
    </row>
    <row r="315" spans="1:16" x14ac:dyDescent="0.25">
      <c r="A315" s="2">
        <f t="shared" si="4"/>
        <v>312</v>
      </c>
      <c r="B315" s="4" t="s">
        <v>1143</v>
      </c>
      <c r="C315" s="3" t="s">
        <v>1144</v>
      </c>
      <c r="D315" s="3" t="s">
        <v>452</v>
      </c>
      <c r="E315" s="3" t="s">
        <v>1144</v>
      </c>
      <c r="F315" s="3" t="s">
        <v>157</v>
      </c>
      <c r="G315" s="3" t="s">
        <v>452</v>
      </c>
      <c r="H315" s="3" t="s">
        <v>1145</v>
      </c>
      <c r="I315" s="3" t="s">
        <v>19</v>
      </c>
      <c r="J315" s="3" t="s">
        <v>176</v>
      </c>
      <c r="K315" s="3"/>
      <c r="L315" s="3">
        <v>384170</v>
      </c>
      <c r="M315" s="5" t="s">
        <v>1584</v>
      </c>
      <c r="N315" s="8">
        <v>100</v>
      </c>
      <c r="O315" s="2">
        <v>25</v>
      </c>
      <c r="P315" s="3" t="s">
        <v>21</v>
      </c>
    </row>
    <row r="316" spans="1:16" x14ac:dyDescent="0.25">
      <c r="A316" s="2">
        <f t="shared" si="4"/>
        <v>313</v>
      </c>
      <c r="B316" s="4" t="s">
        <v>1146</v>
      </c>
      <c r="C316" s="3" t="s">
        <v>23</v>
      </c>
      <c r="D316" s="3" t="s">
        <v>1147</v>
      </c>
      <c r="E316" s="3" t="s">
        <v>1148</v>
      </c>
      <c r="F316" s="3" t="s">
        <v>85</v>
      </c>
      <c r="G316" s="3" t="s">
        <v>1147</v>
      </c>
      <c r="H316" s="3" t="s">
        <v>1149</v>
      </c>
      <c r="I316" s="3" t="s">
        <v>19</v>
      </c>
      <c r="J316" s="3" t="s">
        <v>358</v>
      </c>
      <c r="K316" s="3"/>
      <c r="L316" s="3">
        <v>486001</v>
      </c>
      <c r="M316" s="5" t="s">
        <v>1585</v>
      </c>
      <c r="N316" s="8">
        <v>50</v>
      </c>
      <c r="O316" s="2">
        <v>12.5</v>
      </c>
      <c r="P316" s="3" t="s">
        <v>21</v>
      </c>
    </row>
    <row r="317" spans="1:16" x14ac:dyDescent="0.25">
      <c r="A317" s="2">
        <f t="shared" si="4"/>
        <v>314</v>
      </c>
      <c r="B317" s="4" t="s">
        <v>1134</v>
      </c>
      <c r="C317" s="3" t="s">
        <v>717</v>
      </c>
      <c r="D317" s="3" t="s">
        <v>1150</v>
      </c>
      <c r="E317" s="3" t="s">
        <v>717</v>
      </c>
      <c r="F317" s="3"/>
      <c r="G317" s="3"/>
      <c r="H317" s="3" t="s">
        <v>1151</v>
      </c>
      <c r="I317" s="3" t="s">
        <v>19</v>
      </c>
      <c r="J317" s="3" t="s">
        <v>20</v>
      </c>
      <c r="K317" s="3"/>
      <c r="L317" s="3">
        <v>424104</v>
      </c>
      <c r="M317" s="5" t="s">
        <v>1586</v>
      </c>
      <c r="N317" s="8">
        <v>20</v>
      </c>
      <c r="O317" s="2">
        <v>5</v>
      </c>
      <c r="P317" s="3" t="s">
        <v>21</v>
      </c>
    </row>
    <row r="318" spans="1:16" x14ac:dyDescent="0.25">
      <c r="A318" s="2">
        <f t="shared" si="4"/>
        <v>315</v>
      </c>
      <c r="B318" s="4" t="s">
        <v>1152</v>
      </c>
      <c r="C318" s="3" t="s">
        <v>990</v>
      </c>
      <c r="D318" s="3" t="s">
        <v>890</v>
      </c>
      <c r="E318" s="3" t="s">
        <v>990</v>
      </c>
      <c r="F318" s="3"/>
      <c r="G318" s="3"/>
      <c r="H318" s="3" t="s">
        <v>1153</v>
      </c>
      <c r="I318" s="3" t="s">
        <v>19</v>
      </c>
      <c r="J318" s="3" t="s">
        <v>20</v>
      </c>
      <c r="K318" s="3"/>
      <c r="L318" s="3">
        <v>425001</v>
      </c>
      <c r="M318" s="5" t="s">
        <v>1587</v>
      </c>
      <c r="N318" s="8">
        <v>50</v>
      </c>
      <c r="O318" s="2">
        <v>12.5</v>
      </c>
      <c r="P318" s="3" t="s">
        <v>21</v>
      </c>
    </row>
    <row r="319" spans="1:16" x14ac:dyDescent="0.25">
      <c r="A319" s="2">
        <f t="shared" si="4"/>
        <v>316</v>
      </c>
      <c r="B319" s="4" t="s">
        <v>43</v>
      </c>
      <c r="C319" s="3" t="s">
        <v>238</v>
      </c>
      <c r="D319" s="3" t="s">
        <v>663</v>
      </c>
      <c r="E319" s="3" t="s">
        <v>355</v>
      </c>
      <c r="F319" s="3" t="s">
        <v>1154</v>
      </c>
      <c r="G319" s="3" t="s">
        <v>26</v>
      </c>
      <c r="H319" s="3" t="s">
        <v>1155</v>
      </c>
      <c r="I319" s="3" t="s">
        <v>19</v>
      </c>
      <c r="J319" s="3" t="s">
        <v>60</v>
      </c>
      <c r="K319" s="3"/>
      <c r="L319" s="3">
        <v>321001</v>
      </c>
      <c r="M319" s="10" t="str">
        <f>"1202920000010448"</f>
        <v>1202920000010448</v>
      </c>
      <c r="N319" s="8">
        <v>600</v>
      </c>
      <c r="O319" s="2">
        <v>150</v>
      </c>
      <c r="P319" s="3" t="s">
        <v>21</v>
      </c>
    </row>
    <row r="320" spans="1:16" x14ac:dyDescent="0.25">
      <c r="A320" s="2">
        <f t="shared" si="4"/>
        <v>317</v>
      </c>
      <c r="B320" s="4" t="s">
        <v>394</v>
      </c>
      <c r="C320" s="3" t="s">
        <v>23</v>
      </c>
      <c r="D320" s="3" t="s">
        <v>444</v>
      </c>
      <c r="E320" s="3" t="s">
        <v>983</v>
      </c>
      <c r="F320" s="3" t="s">
        <v>25</v>
      </c>
      <c r="G320" s="3" t="s">
        <v>444</v>
      </c>
      <c r="H320" s="3" t="s">
        <v>1156</v>
      </c>
      <c r="I320" s="3" t="s">
        <v>19</v>
      </c>
      <c r="J320" s="3" t="s">
        <v>60</v>
      </c>
      <c r="K320" s="3"/>
      <c r="L320" s="3">
        <v>302002</v>
      </c>
      <c r="M320" s="5" t="s">
        <v>1588</v>
      </c>
      <c r="N320" s="8">
        <v>120</v>
      </c>
      <c r="O320" s="2">
        <v>30</v>
      </c>
      <c r="P320" s="3" t="s">
        <v>21</v>
      </c>
    </row>
    <row r="321" spans="1:16" x14ac:dyDescent="0.25">
      <c r="A321" s="2">
        <f t="shared" si="4"/>
        <v>318</v>
      </c>
      <c r="B321" s="4" t="s">
        <v>534</v>
      </c>
      <c r="C321" s="3"/>
      <c r="D321" s="3" t="s">
        <v>1157</v>
      </c>
      <c r="E321" s="3" t="s">
        <v>1158</v>
      </c>
      <c r="F321" s="3"/>
      <c r="G321" s="3" t="s">
        <v>1157</v>
      </c>
      <c r="H321" s="3" t="s">
        <v>1159</v>
      </c>
      <c r="I321" s="3" t="s">
        <v>19</v>
      </c>
      <c r="J321" s="3" t="s">
        <v>60</v>
      </c>
      <c r="K321" s="3"/>
      <c r="L321" s="3">
        <v>302015</v>
      </c>
      <c r="M321" s="5" t="s">
        <v>1589</v>
      </c>
      <c r="N321" s="8">
        <v>10</v>
      </c>
      <c r="O321" s="2">
        <v>2.5</v>
      </c>
      <c r="P321" s="3" t="s">
        <v>21</v>
      </c>
    </row>
    <row r="322" spans="1:16" x14ac:dyDescent="0.25">
      <c r="A322" s="2">
        <f t="shared" si="4"/>
        <v>319</v>
      </c>
      <c r="B322" s="4" t="s">
        <v>547</v>
      </c>
      <c r="C322" s="3" t="s">
        <v>62</v>
      </c>
      <c r="D322" s="3" t="s">
        <v>80</v>
      </c>
      <c r="E322" s="3" t="s">
        <v>1097</v>
      </c>
      <c r="F322" s="3"/>
      <c r="G322" s="3" t="s">
        <v>101</v>
      </c>
      <c r="H322" s="3" t="s">
        <v>1160</v>
      </c>
      <c r="I322" s="3" t="s">
        <v>19</v>
      </c>
      <c r="J322" s="3" t="s">
        <v>39</v>
      </c>
      <c r="K322" s="3"/>
      <c r="L322" s="3">
        <v>110005</v>
      </c>
      <c r="M322" s="5" t="s">
        <v>1590</v>
      </c>
      <c r="N322" s="8">
        <v>120</v>
      </c>
      <c r="O322" s="2">
        <v>30</v>
      </c>
      <c r="P322" s="3" t="s">
        <v>21</v>
      </c>
    </row>
    <row r="323" spans="1:16" x14ac:dyDescent="0.25">
      <c r="A323" s="2">
        <f t="shared" si="4"/>
        <v>320</v>
      </c>
      <c r="B323" s="4" t="s">
        <v>345</v>
      </c>
      <c r="C323" s="3" t="s">
        <v>1161</v>
      </c>
      <c r="D323" s="3" t="s">
        <v>890</v>
      </c>
      <c r="E323" s="3" t="s">
        <v>1161</v>
      </c>
      <c r="F323" s="3" t="s">
        <v>1162</v>
      </c>
      <c r="G323" s="3" t="s">
        <v>890</v>
      </c>
      <c r="H323" s="3" t="s">
        <v>1163</v>
      </c>
      <c r="I323" s="3" t="s">
        <v>19</v>
      </c>
      <c r="J323" s="3" t="s">
        <v>20</v>
      </c>
      <c r="K323" s="3"/>
      <c r="L323" s="3">
        <v>422101</v>
      </c>
      <c r="M323" s="5" t="s">
        <v>1591</v>
      </c>
      <c r="N323" s="8">
        <v>15</v>
      </c>
      <c r="O323" s="2">
        <v>3.75</v>
      </c>
      <c r="P323" s="3" t="s">
        <v>21</v>
      </c>
    </row>
    <row r="324" spans="1:16" x14ac:dyDescent="0.25">
      <c r="A324" s="2">
        <f t="shared" si="4"/>
        <v>321</v>
      </c>
      <c r="B324" s="4" t="s">
        <v>237</v>
      </c>
      <c r="C324" s="3"/>
      <c r="D324" s="3" t="s">
        <v>1164</v>
      </c>
      <c r="E324" s="3" t="s">
        <v>1165</v>
      </c>
      <c r="F324" s="3" t="s">
        <v>23</v>
      </c>
      <c r="G324" s="3" t="s">
        <v>1164</v>
      </c>
      <c r="H324" s="3" t="s">
        <v>1166</v>
      </c>
      <c r="I324" s="3" t="s">
        <v>19</v>
      </c>
      <c r="J324" s="3" t="s">
        <v>216</v>
      </c>
      <c r="K324" s="3"/>
      <c r="L324" s="3">
        <v>201002</v>
      </c>
      <c r="M324" s="5" t="s">
        <v>1592</v>
      </c>
      <c r="N324" s="8">
        <v>158</v>
      </c>
      <c r="O324" s="2">
        <v>39.5</v>
      </c>
      <c r="P324" s="3" t="s">
        <v>21</v>
      </c>
    </row>
    <row r="325" spans="1:16" x14ac:dyDescent="0.25">
      <c r="A325" s="2">
        <f t="shared" si="4"/>
        <v>322</v>
      </c>
      <c r="B325" s="4" t="s">
        <v>1167</v>
      </c>
      <c r="C325" s="3" t="s">
        <v>1168</v>
      </c>
      <c r="D325" s="3" t="s">
        <v>172</v>
      </c>
      <c r="E325" s="3" t="s">
        <v>1168</v>
      </c>
      <c r="F325" s="3" t="s">
        <v>1169</v>
      </c>
      <c r="G325" s="3" t="s">
        <v>172</v>
      </c>
      <c r="H325" s="3" t="s">
        <v>1170</v>
      </c>
      <c r="I325" s="3" t="s">
        <v>19</v>
      </c>
      <c r="J325" s="3" t="s">
        <v>20</v>
      </c>
      <c r="K325" s="3"/>
      <c r="L325" s="3">
        <v>400089</v>
      </c>
      <c r="M325" s="5" t="s">
        <v>1593</v>
      </c>
      <c r="N325" s="8">
        <v>1</v>
      </c>
      <c r="O325" s="2">
        <v>0.25</v>
      </c>
      <c r="P325" s="3" t="s">
        <v>21</v>
      </c>
    </row>
    <row r="326" spans="1:16" x14ac:dyDescent="0.25">
      <c r="A326" s="2">
        <f t="shared" ref="A326:A361" si="5">SUM(A325+1)</f>
        <v>323</v>
      </c>
      <c r="B326" s="4" t="s">
        <v>50</v>
      </c>
      <c r="C326" s="3" t="s">
        <v>312</v>
      </c>
      <c r="D326" s="3" t="s">
        <v>1171</v>
      </c>
      <c r="E326" s="3" t="s">
        <v>312</v>
      </c>
      <c r="F326" s="3" t="s">
        <v>23</v>
      </c>
      <c r="G326" s="3" t="s">
        <v>1171</v>
      </c>
      <c r="H326" s="3" t="s">
        <v>1172</v>
      </c>
      <c r="I326" s="3" t="s">
        <v>19</v>
      </c>
      <c r="J326" s="3" t="s">
        <v>104</v>
      </c>
      <c r="K326" s="3"/>
      <c r="L326" s="3">
        <v>500001</v>
      </c>
      <c r="M326" s="5" t="s">
        <v>1594</v>
      </c>
      <c r="N326" s="8">
        <v>130</v>
      </c>
      <c r="O326" s="2">
        <v>32.5</v>
      </c>
      <c r="P326" s="3" t="s">
        <v>21</v>
      </c>
    </row>
    <row r="327" spans="1:16" x14ac:dyDescent="0.25">
      <c r="A327" s="2">
        <f t="shared" si="5"/>
        <v>324</v>
      </c>
      <c r="B327" s="4" t="s">
        <v>1173</v>
      </c>
      <c r="C327" s="3"/>
      <c r="D327" s="3" t="s">
        <v>1174</v>
      </c>
      <c r="E327" s="3" t="s">
        <v>1174</v>
      </c>
      <c r="F327" s="3"/>
      <c r="G327" s="3"/>
      <c r="H327" s="3" t="s">
        <v>1175</v>
      </c>
      <c r="I327" s="3" t="s">
        <v>19</v>
      </c>
      <c r="J327" s="3" t="s">
        <v>135</v>
      </c>
      <c r="K327" s="3"/>
      <c r="L327" s="3">
        <v>691332</v>
      </c>
      <c r="M327" s="5" t="s">
        <v>1595</v>
      </c>
      <c r="N327" s="8">
        <v>50</v>
      </c>
      <c r="O327" s="2">
        <v>12.5</v>
      </c>
      <c r="P327" s="3" t="s">
        <v>21</v>
      </c>
    </row>
    <row r="328" spans="1:16" x14ac:dyDescent="0.25">
      <c r="A328" s="2">
        <f t="shared" si="5"/>
        <v>325</v>
      </c>
      <c r="B328" s="4" t="s">
        <v>190</v>
      </c>
      <c r="C328" s="3"/>
      <c r="D328" s="3" t="s">
        <v>1176</v>
      </c>
      <c r="E328" s="3" t="s">
        <v>89</v>
      </c>
      <c r="F328" s="3"/>
      <c r="G328" s="3" t="s">
        <v>1177</v>
      </c>
      <c r="H328" s="3" t="s">
        <v>1178</v>
      </c>
      <c r="I328" s="3" t="s">
        <v>19</v>
      </c>
      <c r="J328" s="3" t="s">
        <v>34</v>
      </c>
      <c r="K328" s="3"/>
      <c r="L328" s="3">
        <v>636015</v>
      </c>
      <c r="M328" s="5" t="s">
        <v>1596</v>
      </c>
      <c r="N328" s="8">
        <v>100</v>
      </c>
      <c r="O328" s="2">
        <v>25</v>
      </c>
      <c r="P328" s="3" t="s">
        <v>21</v>
      </c>
    </row>
    <row r="329" spans="1:16" x14ac:dyDescent="0.25">
      <c r="A329" s="2">
        <f t="shared" si="5"/>
        <v>326</v>
      </c>
      <c r="B329" s="4" t="s">
        <v>1179</v>
      </c>
      <c r="C329" s="3"/>
      <c r="D329" s="3" t="s">
        <v>1180</v>
      </c>
      <c r="E329" s="3" t="s">
        <v>1180</v>
      </c>
      <c r="F329" s="3"/>
      <c r="G329" s="3" t="s">
        <v>1181</v>
      </c>
      <c r="H329" s="3" t="s">
        <v>1182</v>
      </c>
      <c r="I329" s="3" t="s">
        <v>19</v>
      </c>
      <c r="J329" s="3" t="s">
        <v>135</v>
      </c>
      <c r="K329" s="3"/>
      <c r="L329" s="3">
        <v>691502</v>
      </c>
      <c r="M329" s="5" t="s">
        <v>1597</v>
      </c>
      <c r="N329" s="8">
        <v>50</v>
      </c>
      <c r="O329" s="2">
        <v>12.5</v>
      </c>
      <c r="P329" s="3" t="s">
        <v>21</v>
      </c>
    </row>
    <row r="330" spans="1:16" x14ac:dyDescent="0.25">
      <c r="A330" s="2">
        <f t="shared" si="5"/>
        <v>327</v>
      </c>
      <c r="B330" s="4" t="s">
        <v>1183</v>
      </c>
      <c r="C330" s="3" t="s">
        <v>1184</v>
      </c>
      <c r="D330" s="3" t="s">
        <v>23</v>
      </c>
      <c r="E330" s="3" t="s">
        <v>1185</v>
      </c>
      <c r="F330" s="3"/>
      <c r="G330" s="3" t="s">
        <v>1183</v>
      </c>
      <c r="H330" s="3" t="s">
        <v>1186</v>
      </c>
      <c r="I330" s="3"/>
      <c r="J330" s="3"/>
      <c r="K330" s="3"/>
      <c r="L330" s="3">
        <v>0</v>
      </c>
      <c r="M330" s="5" t="s">
        <v>1624</v>
      </c>
      <c r="N330" s="8">
        <v>260</v>
      </c>
      <c r="O330" s="2">
        <v>65</v>
      </c>
      <c r="P330" s="3" t="s">
        <v>21</v>
      </c>
    </row>
    <row r="331" spans="1:16" x14ac:dyDescent="0.25">
      <c r="A331" s="2">
        <f t="shared" si="5"/>
        <v>328</v>
      </c>
      <c r="B331" s="4" t="s">
        <v>1187</v>
      </c>
      <c r="C331" s="3" t="s">
        <v>165</v>
      </c>
      <c r="D331" s="3" t="s">
        <v>452</v>
      </c>
      <c r="E331" s="3" t="s">
        <v>1188</v>
      </c>
      <c r="F331" s="3"/>
      <c r="G331" s="3" t="s">
        <v>452</v>
      </c>
      <c r="H331" s="3" t="s">
        <v>1189</v>
      </c>
      <c r="I331" s="3" t="s">
        <v>19</v>
      </c>
      <c r="J331" s="3" t="s">
        <v>176</v>
      </c>
      <c r="K331" s="3"/>
      <c r="L331" s="3">
        <v>387530</v>
      </c>
      <c r="M331" s="5" t="s">
        <v>1598</v>
      </c>
      <c r="N331" s="8">
        <v>200</v>
      </c>
      <c r="O331" s="2">
        <v>50</v>
      </c>
      <c r="P331" s="3" t="s">
        <v>21</v>
      </c>
    </row>
    <row r="332" spans="1:16" x14ac:dyDescent="0.25">
      <c r="A332" s="2">
        <f t="shared" si="5"/>
        <v>329</v>
      </c>
      <c r="B332" s="4" t="s">
        <v>344</v>
      </c>
      <c r="C332" s="3" t="s">
        <v>1190</v>
      </c>
      <c r="D332" s="3" t="s">
        <v>23</v>
      </c>
      <c r="E332" s="3" t="s">
        <v>1191</v>
      </c>
      <c r="F332" s="3"/>
      <c r="G332" s="3" t="s">
        <v>101</v>
      </c>
      <c r="H332" s="3" t="s">
        <v>1192</v>
      </c>
      <c r="I332" s="3" t="s">
        <v>19</v>
      </c>
      <c r="J332" s="3" t="s">
        <v>176</v>
      </c>
      <c r="K332" s="3"/>
      <c r="L332" s="3">
        <v>382001</v>
      </c>
      <c r="M332" s="5" t="s">
        <v>1625</v>
      </c>
      <c r="N332" s="8">
        <v>100</v>
      </c>
      <c r="O332" s="2">
        <v>25</v>
      </c>
      <c r="P332" s="3" t="s">
        <v>21</v>
      </c>
    </row>
    <row r="333" spans="1:16" x14ac:dyDescent="0.25">
      <c r="A333" s="2">
        <f t="shared" si="5"/>
        <v>330</v>
      </c>
      <c r="B333" s="4" t="s">
        <v>1134</v>
      </c>
      <c r="C333" s="3"/>
      <c r="D333" s="3" t="s">
        <v>444</v>
      </c>
      <c r="E333" s="3" t="s">
        <v>1193</v>
      </c>
      <c r="F333" s="3" t="s">
        <v>25</v>
      </c>
      <c r="G333" s="3" t="s">
        <v>444</v>
      </c>
      <c r="H333" s="3" t="s">
        <v>1194</v>
      </c>
      <c r="I333" s="3" t="s">
        <v>19</v>
      </c>
      <c r="J333" s="3" t="s">
        <v>114</v>
      </c>
      <c r="K333" s="3"/>
      <c r="L333" s="3">
        <v>734221</v>
      </c>
      <c r="M333" s="10" t="str">
        <f>"1203320001792802"</f>
        <v>1203320001792802</v>
      </c>
      <c r="N333" s="8">
        <v>300</v>
      </c>
      <c r="O333" s="2">
        <v>75</v>
      </c>
      <c r="P333" s="3" t="s">
        <v>21</v>
      </c>
    </row>
    <row r="334" spans="1:16" x14ac:dyDescent="0.25">
      <c r="A334" s="2">
        <f t="shared" si="5"/>
        <v>331</v>
      </c>
      <c r="B334" s="4" t="s">
        <v>1195</v>
      </c>
      <c r="C334" s="3" t="s">
        <v>1196</v>
      </c>
      <c r="D334" s="3" t="s">
        <v>172</v>
      </c>
      <c r="E334" s="3" t="s">
        <v>1196</v>
      </c>
      <c r="F334" s="3"/>
      <c r="G334" s="3"/>
      <c r="H334" s="3" t="s">
        <v>1197</v>
      </c>
      <c r="I334" s="3" t="s">
        <v>19</v>
      </c>
      <c r="J334" s="3" t="s">
        <v>176</v>
      </c>
      <c r="K334" s="3"/>
      <c r="L334" s="3">
        <v>395001</v>
      </c>
      <c r="M334" s="5" t="s">
        <v>1599</v>
      </c>
      <c r="N334" s="8">
        <v>173</v>
      </c>
      <c r="O334" s="2">
        <v>43.25</v>
      </c>
      <c r="P334" s="3" t="s">
        <v>21</v>
      </c>
    </row>
    <row r="335" spans="1:16" x14ac:dyDescent="0.25">
      <c r="A335" s="2">
        <f t="shared" si="5"/>
        <v>332</v>
      </c>
      <c r="B335" s="4" t="s">
        <v>1198</v>
      </c>
      <c r="C335" s="3" t="s">
        <v>1199</v>
      </c>
      <c r="D335" s="3" t="s">
        <v>1200</v>
      </c>
      <c r="E335" s="3" t="s">
        <v>72</v>
      </c>
      <c r="F335" s="3" t="s">
        <v>1201</v>
      </c>
      <c r="G335" s="3" t="s">
        <v>66</v>
      </c>
      <c r="H335" s="3" t="s">
        <v>1202</v>
      </c>
      <c r="I335" s="3" t="s">
        <v>19</v>
      </c>
      <c r="J335" s="3" t="s">
        <v>83</v>
      </c>
      <c r="K335" s="3"/>
      <c r="L335" s="3">
        <v>131001</v>
      </c>
      <c r="M335" s="5" t="s">
        <v>1600</v>
      </c>
      <c r="N335" s="8">
        <v>217</v>
      </c>
      <c r="O335" s="2">
        <v>54.25</v>
      </c>
      <c r="P335" s="3" t="s">
        <v>21</v>
      </c>
    </row>
    <row r="336" spans="1:16" x14ac:dyDescent="0.25">
      <c r="A336" s="2">
        <f t="shared" si="5"/>
        <v>333</v>
      </c>
      <c r="B336" s="4" t="s">
        <v>271</v>
      </c>
      <c r="C336" s="3"/>
      <c r="D336" s="3" t="s">
        <v>23</v>
      </c>
      <c r="E336" s="3" t="s">
        <v>870</v>
      </c>
      <c r="F336" s="3"/>
      <c r="G336" s="3" t="s">
        <v>579</v>
      </c>
      <c r="H336" s="3" t="s">
        <v>1203</v>
      </c>
      <c r="I336" s="3" t="s">
        <v>19</v>
      </c>
      <c r="J336" s="3" t="s">
        <v>283</v>
      </c>
      <c r="K336" s="3"/>
      <c r="L336" s="3">
        <v>148028</v>
      </c>
      <c r="M336" s="10" t="str">
        <f>"1203350300171872"</f>
        <v>1203350300171872</v>
      </c>
      <c r="N336" s="8">
        <v>500</v>
      </c>
      <c r="O336" s="2">
        <v>125</v>
      </c>
      <c r="P336" s="3" t="s">
        <v>21</v>
      </c>
    </row>
    <row r="337" spans="1:16" x14ac:dyDescent="0.25">
      <c r="A337" s="2">
        <f t="shared" si="5"/>
        <v>334</v>
      </c>
      <c r="B337" s="4" t="s">
        <v>776</v>
      </c>
      <c r="C337" s="3"/>
      <c r="D337" s="3" t="s">
        <v>437</v>
      </c>
      <c r="E337" s="3" t="s">
        <v>271</v>
      </c>
      <c r="F337" s="3"/>
      <c r="G337" s="3" t="s">
        <v>437</v>
      </c>
      <c r="H337" s="3" t="s">
        <v>1204</v>
      </c>
      <c r="I337" s="3" t="s">
        <v>19</v>
      </c>
      <c r="J337" s="3" t="s">
        <v>358</v>
      </c>
      <c r="K337" s="3"/>
      <c r="L337" s="3">
        <v>452001</v>
      </c>
      <c r="M337" s="5" t="s">
        <v>1601</v>
      </c>
      <c r="N337" s="8">
        <v>5</v>
      </c>
      <c r="O337" s="2">
        <v>1.25</v>
      </c>
      <c r="P337" s="3" t="s">
        <v>21</v>
      </c>
    </row>
    <row r="338" spans="1:16" x14ac:dyDescent="0.25">
      <c r="A338" s="2">
        <f t="shared" si="5"/>
        <v>335</v>
      </c>
      <c r="B338" s="4" t="s">
        <v>31</v>
      </c>
      <c r="C338" s="3" t="s">
        <v>1205</v>
      </c>
      <c r="D338" s="3" t="s">
        <v>830</v>
      </c>
      <c r="E338" s="3" t="s">
        <v>31</v>
      </c>
      <c r="F338" s="3"/>
      <c r="G338" s="3" t="s">
        <v>1206</v>
      </c>
      <c r="H338" s="3" t="s">
        <v>1207</v>
      </c>
      <c r="I338" s="3" t="s">
        <v>19</v>
      </c>
      <c r="J338" s="3" t="s">
        <v>104</v>
      </c>
      <c r="K338" s="3"/>
      <c r="L338" s="3">
        <v>515001</v>
      </c>
      <c r="M338" s="5" t="s">
        <v>1626</v>
      </c>
      <c r="N338" s="8">
        <v>250</v>
      </c>
      <c r="O338" s="2">
        <v>62.5</v>
      </c>
      <c r="P338" s="3" t="s">
        <v>21</v>
      </c>
    </row>
    <row r="339" spans="1:16" x14ac:dyDescent="0.25">
      <c r="A339" s="2">
        <f t="shared" si="5"/>
        <v>336</v>
      </c>
      <c r="B339" s="4" t="s">
        <v>47</v>
      </c>
      <c r="C339" s="3"/>
      <c r="D339" s="3" t="s">
        <v>1208</v>
      </c>
      <c r="E339" s="3" t="s">
        <v>1209</v>
      </c>
      <c r="F339" s="3"/>
      <c r="G339" s="3" t="s">
        <v>1210</v>
      </c>
      <c r="H339" s="3" t="s">
        <v>1211</v>
      </c>
      <c r="I339" s="3" t="s">
        <v>19</v>
      </c>
      <c r="J339" s="3" t="s">
        <v>104</v>
      </c>
      <c r="K339" s="3"/>
      <c r="L339" s="3">
        <v>515001</v>
      </c>
      <c r="M339" s="5" t="s">
        <v>1602</v>
      </c>
      <c r="N339" s="8">
        <v>150</v>
      </c>
      <c r="O339" s="2">
        <v>37.5</v>
      </c>
      <c r="P339" s="3" t="s">
        <v>21</v>
      </c>
    </row>
    <row r="340" spans="1:16" x14ac:dyDescent="0.25">
      <c r="A340" s="2">
        <f t="shared" si="5"/>
        <v>337</v>
      </c>
      <c r="B340" s="4" t="s">
        <v>414</v>
      </c>
      <c r="C340" s="3" t="s">
        <v>1212</v>
      </c>
      <c r="D340" s="3" t="s">
        <v>452</v>
      </c>
      <c r="E340" s="3" t="s">
        <v>17</v>
      </c>
      <c r="F340" s="3"/>
      <c r="G340" s="3"/>
      <c r="H340" s="3" t="s">
        <v>1213</v>
      </c>
      <c r="I340" s="3" t="s">
        <v>19</v>
      </c>
      <c r="J340" s="3" t="s">
        <v>93</v>
      </c>
      <c r="K340" s="3"/>
      <c r="L340" s="3">
        <v>582103</v>
      </c>
      <c r="M340" s="5" t="s">
        <v>1603</v>
      </c>
      <c r="N340" s="8">
        <v>200</v>
      </c>
      <c r="O340" s="2">
        <v>50</v>
      </c>
      <c r="P340" s="3" t="s">
        <v>21</v>
      </c>
    </row>
    <row r="341" spans="1:16" x14ac:dyDescent="0.25">
      <c r="A341" s="2">
        <f t="shared" si="5"/>
        <v>338</v>
      </c>
      <c r="B341" s="4" t="s">
        <v>177</v>
      </c>
      <c r="C341" s="3" t="s">
        <v>1214</v>
      </c>
      <c r="D341" s="3" t="s">
        <v>1215</v>
      </c>
      <c r="E341" s="3" t="s">
        <v>1214</v>
      </c>
      <c r="F341" s="3" t="s">
        <v>1216</v>
      </c>
      <c r="G341" s="3" t="s">
        <v>1215</v>
      </c>
      <c r="H341" s="3" t="s">
        <v>1217</v>
      </c>
      <c r="I341" s="3" t="s">
        <v>19</v>
      </c>
      <c r="J341" s="3" t="s">
        <v>20</v>
      </c>
      <c r="K341" s="3"/>
      <c r="L341" s="3">
        <v>400075</v>
      </c>
      <c r="M341" s="5" t="s">
        <v>1604</v>
      </c>
      <c r="N341" s="8">
        <v>500</v>
      </c>
      <c r="O341" s="2">
        <v>125</v>
      </c>
      <c r="P341" s="3" t="s">
        <v>21</v>
      </c>
    </row>
    <row r="342" spans="1:16" x14ac:dyDescent="0.25">
      <c r="A342" s="2">
        <f t="shared" si="5"/>
        <v>339</v>
      </c>
      <c r="B342" s="4" t="s">
        <v>1218</v>
      </c>
      <c r="C342" s="3" t="s">
        <v>1021</v>
      </c>
      <c r="D342" s="3" t="s">
        <v>1219</v>
      </c>
      <c r="E342" s="3" t="s">
        <v>1021</v>
      </c>
      <c r="F342" s="3"/>
      <c r="G342" s="3"/>
      <c r="H342" s="3" t="s">
        <v>1220</v>
      </c>
      <c r="I342" s="3" t="s">
        <v>19</v>
      </c>
      <c r="J342" s="3" t="s">
        <v>20</v>
      </c>
      <c r="K342" s="3"/>
      <c r="L342" s="3">
        <v>431602</v>
      </c>
      <c r="M342" s="5" t="s">
        <v>1605</v>
      </c>
      <c r="N342" s="8">
        <v>25</v>
      </c>
      <c r="O342" s="2">
        <v>6.25</v>
      </c>
      <c r="P342" s="3" t="s">
        <v>21</v>
      </c>
    </row>
    <row r="343" spans="1:16" x14ac:dyDescent="0.25">
      <c r="A343" s="2">
        <f t="shared" si="5"/>
        <v>340</v>
      </c>
      <c r="B343" s="4" t="s">
        <v>277</v>
      </c>
      <c r="C343" s="3" t="s">
        <v>1221</v>
      </c>
      <c r="D343" s="3" t="s">
        <v>287</v>
      </c>
      <c r="E343" s="3" t="s">
        <v>1221</v>
      </c>
      <c r="F343" s="3"/>
      <c r="G343" s="3"/>
      <c r="H343" s="3" t="s">
        <v>1222</v>
      </c>
      <c r="I343" s="3" t="s">
        <v>19</v>
      </c>
      <c r="J343" s="3" t="s">
        <v>20</v>
      </c>
      <c r="K343" s="3"/>
      <c r="L343" s="3">
        <v>444004</v>
      </c>
      <c r="M343" s="5" t="s">
        <v>1606</v>
      </c>
      <c r="N343" s="8">
        <v>50</v>
      </c>
      <c r="O343" s="2">
        <v>12.5</v>
      </c>
      <c r="P343" s="3" t="s">
        <v>21</v>
      </c>
    </row>
    <row r="344" spans="1:16" x14ac:dyDescent="0.25">
      <c r="A344" s="2">
        <f t="shared" si="5"/>
        <v>341</v>
      </c>
      <c r="B344" s="4" t="s">
        <v>271</v>
      </c>
      <c r="C344" s="3" t="s">
        <v>1223</v>
      </c>
      <c r="D344" s="3" t="s">
        <v>890</v>
      </c>
      <c r="E344" s="3" t="s">
        <v>1223</v>
      </c>
      <c r="F344" s="3"/>
      <c r="G344" s="3" t="s">
        <v>890</v>
      </c>
      <c r="H344" s="3" t="s">
        <v>1224</v>
      </c>
      <c r="I344" s="3" t="s">
        <v>19</v>
      </c>
      <c r="J344" s="3" t="s">
        <v>20</v>
      </c>
      <c r="K344" s="3"/>
      <c r="L344" s="3">
        <v>444005</v>
      </c>
      <c r="M344" s="5" t="s">
        <v>1607</v>
      </c>
      <c r="N344" s="8">
        <v>100</v>
      </c>
      <c r="O344" s="2">
        <v>25</v>
      </c>
      <c r="P344" s="3" t="s">
        <v>21</v>
      </c>
    </row>
    <row r="345" spans="1:16" x14ac:dyDescent="0.25">
      <c r="A345" s="2">
        <f t="shared" si="5"/>
        <v>342</v>
      </c>
      <c r="B345" s="4" t="s">
        <v>1225</v>
      </c>
      <c r="C345" s="3"/>
      <c r="D345" s="3" t="s">
        <v>1226</v>
      </c>
      <c r="E345" s="3" t="s">
        <v>1225</v>
      </c>
      <c r="F345" s="3"/>
      <c r="G345" s="3" t="s">
        <v>1227</v>
      </c>
      <c r="H345" s="3" t="s">
        <v>1228</v>
      </c>
      <c r="I345" s="3" t="s">
        <v>19</v>
      </c>
      <c r="J345" s="3" t="s">
        <v>104</v>
      </c>
      <c r="K345" s="3"/>
      <c r="L345" s="3">
        <v>518222</v>
      </c>
      <c r="M345" s="5" t="s">
        <v>1608</v>
      </c>
      <c r="N345" s="8">
        <v>200</v>
      </c>
      <c r="O345" s="2">
        <v>50</v>
      </c>
      <c r="P345" s="3" t="s">
        <v>21</v>
      </c>
    </row>
    <row r="346" spans="1:16" x14ac:dyDescent="0.25">
      <c r="A346" s="2">
        <f t="shared" si="5"/>
        <v>343</v>
      </c>
      <c r="B346" s="4" t="s">
        <v>1229</v>
      </c>
      <c r="C346" s="3"/>
      <c r="D346" s="3" t="s">
        <v>1230</v>
      </c>
      <c r="E346" s="3" t="s">
        <v>48</v>
      </c>
      <c r="F346" s="3" t="s">
        <v>1231</v>
      </c>
      <c r="G346" s="3" t="s">
        <v>1230</v>
      </c>
      <c r="H346" s="3" t="s">
        <v>1232</v>
      </c>
      <c r="I346" s="3" t="s">
        <v>19</v>
      </c>
      <c r="J346" s="3" t="s">
        <v>93</v>
      </c>
      <c r="K346" s="3"/>
      <c r="L346" s="3">
        <v>560005</v>
      </c>
      <c r="M346" s="5" t="s">
        <v>1609</v>
      </c>
      <c r="N346" s="8">
        <v>100</v>
      </c>
      <c r="O346" s="2">
        <v>25</v>
      </c>
      <c r="P346" s="3" t="s">
        <v>21</v>
      </c>
    </row>
    <row r="347" spans="1:16" x14ac:dyDescent="0.25">
      <c r="A347" s="2">
        <f t="shared" si="5"/>
        <v>344</v>
      </c>
      <c r="B347" s="4" t="s">
        <v>1233</v>
      </c>
      <c r="C347" s="3"/>
      <c r="D347" s="3" t="s">
        <v>1234</v>
      </c>
      <c r="E347" s="3" t="s">
        <v>791</v>
      </c>
      <c r="F347" s="3" t="s">
        <v>792</v>
      </c>
      <c r="G347" s="3" t="s">
        <v>1234</v>
      </c>
      <c r="H347" s="3" t="s">
        <v>1235</v>
      </c>
      <c r="I347" s="3" t="s">
        <v>19</v>
      </c>
      <c r="J347" s="3" t="s">
        <v>759</v>
      </c>
      <c r="K347" s="3"/>
      <c r="L347" s="3">
        <v>492001</v>
      </c>
      <c r="M347" s="5" t="s">
        <v>1610</v>
      </c>
      <c r="N347" s="8">
        <v>500</v>
      </c>
      <c r="O347" s="2">
        <v>125</v>
      </c>
      <c r="P347" s="3" t="s">
        <v>21</v>
      </c>
    </row>
    <row r="348" spans="1:16" x14ac:dyDescent="0.25">
      <c r="A348" s="2">
        <f t="shared" si="5"/>
        <v>345</v>
      </c>
      <c r="B348" s="4" t="s">
        <v>1236</v>
      </c>
      <c r="C348" s="3"/>
      <c r="D348" s="3" t="s">
        <v>76</v>
      </c>
      <c r="E348" s="3" t="s">
        <v>1237</v>
      </c>
      <c r="F348" s="3" t="s">
        <v>85</v>
      </c>
      <c r="G348" s="3" t="s">
        <v>76</v>
      </c>
      <c r="H348" s="3" t="s">
        <v>1238</v>
      </c>
      <c r="I348" s="3" t="s">
        <v>19</v>
      </c>
      <c r="J348" s="3" t="s">
        <v>39</v>
      </c>
      <c r="K348" s="3"/>
      <c r="L348" s="3">
        <v>110034</v>
      </c>
      <c r="M348" s="5" t="s">
        <v>1611</v>
      </c>
      <c r="N348" s="8">
        <v>423</v>
      </c>
      <c r="O348" s="2">
        <v>105.75</v>
      </c>
      <c r="P348" s="3" t="s">
        <v>21</v>
      </c>
    </row>
    <row r="349" spans="1:16" x14ac:dyDescent="0.25">
      <c r="A349" s="2">
        <f t="shared" si="5"/>
        <v>346</v>
      </c>
      <c r="B349" s="4" t="s">
        <v>182</v>
      </c>
      <c r="C349" s="3"/>
      <c r="D349" s="3" t="s">
        <v>1239</v>
      </c>
      <c r="E349" s="3" t="s">
        <v>738</v>
      </c>
      <c r="F349" s="3" t="s">
        <v>1240</v>
      </c>
      <c r="G349" s="3" t="s">
        <v>1239</v>
      </c>
      <c r="H349" s="3" t="s">
        <v>1241</v>
      </c>
      <c r="I349" s="3" t="s">
        <v>19</v>
      </c>
      <c r="J349" s="3" t="s">
        <v>93</v>
      </c>
      <c r="K349" s="3"/>
      <c r="L349" s="3">
        <v>560001</v>
      </c>
      <c r="M349" s="5" t="s">
        <v>1612</v>
      </c>
      <c r="N349" s="8">
        <v>1</v>
      </c>
      <c r="O349" s="2">
        <v>0.25</v>
      </c>
      <c r="P349" s="3" t="s">
        <v>21</v>
      </c>
    </row>
    <row r="350" spans="1:16" x14ac:dyDescent="0.25">
      <c r="A350" s="2">
        <f t="shared" si="5"/>
        <v>347</v>
      </c>
      <c r="B350" s="4" t="s">
        <v>1242</v>
      </c>
      <c r="C350" s="3"/>
      <c r="D350" s="3" t="s">
        <v>424</v>
      </c>
      <c r="E350" s="3" t="s">
        <v>949</v>
      </c>
      <c r="F350" s="3" t="s">
        <v>108</v>
      </c>
      <c r="G350" s="3" t="s">
        <v>1243</v>
      </c>
      <c r="H350" s="3" t="s">
        <v>1244</v>
      </c>
      <c r="I350" s="3" t="s">
        <v>19</v>
      </c>
      <c r="J350" s="3" t="s">
        <v>283</v>
      </c>
      <c r="K350" s="3"/>
      <c r="L350" s="3">
        <v>142047</v>
      </c>
      <c r="M350" s="5" t="s">
        <v>1613</v>
      </c>
      <c r="N350" s="8">
        <v>150</v>
      </c>
      <c r="O350" s="2">
        <v>37.5</v>
      </c>
      <c r="P350" s="3" t="s">
        <v>21</v>
      </c>
    </row>
    <row r="351" spans="1:16" x14ac:dyDescent="0.25">
      <c r="A351" s="2">
        <f t="shared" si="5"/>
        <v>348</v>
      </c>
      <c r="B351" s="4" t="s">
        <v>344</v>
      </c>
      <c r="C351" s="3"/>
      <c r="D351" s="3" t="s">
        <v>1245</v>
      </c>
      <c r="E351" s="3" t="s">
        <v>1246</v>
      </c>
      <c r="F351" s="3" t="s">
        <v>715</v>
      </c>
      <c r="G351" s="3" t="s">
        <v>1245</v>
      </c>
      <c r="H351" s="3" t="s">
        <v>1247</v>
      </c>
      <c r="I351" s="3" t="s">
        <v>19</v>
      </c>
      <c r="J351" s="3" t="s">
        <v>283</v>
      </c>
      <c r="K351" s="3"/>
      <c r="L351" s="3">
        <v>148101</v>
      </c>
      <c r="M351" s="5" t="s">
        <v>1614</v>
      </c>
      <c r="N351" s="8">
        <v>300</v>
      </c>
      <c r="O351" s="2">
        <v>75</v>
      </c>
      <c r="P351" s="3" t="s">
        <v>21</v>
      </c>
    </row>
    <row r="352" spans="1:16" x14ac:dyDescent="0.25">
      <c r="A352" s="2">
        <f t="shared" si="5"/>
        <v>349</v>
      </c>
      <c r="B352" s="4" t="s">
        <v>1248</v>
      </c>
      <c r="C352" s="3"/>
      <c r="D352" s="3" t="s">
        <v>1249</v>
      </c>
      <c r="E352" s="3" t="s">
        <v>246</v>
      </c>
      <c r="F352" s="3"/>
      <c r="G352" s="3" t="s">
        <v>186</v>
      </c>
      <c r="H352" s="3" t="s">
        <v>1250</v>
      </c>
      <c r="I352" s="3" t="s">
        <v>19</v>
      </c>
      <c r="J352" s="3" t="s">
        <v>93</v>
      </c>
      <c r="K352" s="3"/>
      <c r="L352" s="3">
        <v>560064</v>
      </c>
      <c r="M352" s="5" t="s">
        <v>1615</v>
      </c>
      <c r="N352" s="8">
        <v>100</v>
      </c>
      <c r="O352" s="2">
        <v>25</v>
      </c>
      <c r="P352" s="3" t="s">
        <v>21</v>
      </c>
    </row>
    <row r="353" spans="1:16" x14ac:dyDescent="0.25">
      <c r="A353" s="2">
        <f t="shared" si="5"/>
        <v>350</v>
      </c>
      <c r="B353" s="4" t="s">
        <v>1251</v>
      </c>
      <c r="C353" s="3" t="s">
        <v>1252</v>
      </c>
      <c r="D353" s="3" t="s">
        <v>172</v>
      </c>
      <c r="E353" s="3" t="s">
        <v>1252</v>
      </c>
      <c r="F353" s="3"/>
      <c r="G353" s="3"/>
      <c r="H353" s="3" t="s">
        <v>1253</v>
      </c>
      <c r="I353" s="3" t="s">
        <v>19</v>
      </c>
      <c r="J353" s="3" t="s">
        <v>176</v>
      </c>
      <c r="K353" s="3"/>
      <c r="L353" s="3">
        <v>395001</v>
      </c>
      <c r="M353" s="5" t="s">
        <v>1616</v>
      </c>
      <c r="N353" s="8">
        <v>200</v>
      </c>
      <c r="O353" s="2">
        <v>50</v>
      </c>
      <c r="P353" s="3" t="s">
        <v>21</v>
      </c>
    </row>
    <row r="354" spans="1:16" x14ac:dyDescent="0.25">
      <c r="A354" s="2">
        <f t="shared" si="5"/>
        <v>351</v>
      </c>
      <c r="B354" s="4" t="s">
        <v>1254</v>
      </c>
      <c r="C354" s="3"/>
      <c r="D354" s="3"/>
      <c r="E354" s="3" t="s">
        <v>131</v>
      </c>
      <c r="F354" s="3"/>
      <c r="G354" s="3" t="s">
        <v>1255</v>
      </c>
      <c r="H354" s="3" t="s">
        <v>1256</v>
      </c>
      <c r="I354" s="3" t="s">
        <v>19</v>
      </c>
      <c r="J354" s="3" t="s">
        <v>216</v>
      </c>
      <c r="K354" s="3"/>
      <c r="L354" s="3">
        <v>244001</v>
      </c>
      <c r="M354" s="10" t="str">
        <f>"1204180000016706"</f>
        <v>1204180000016706</v>
      </c>
      <c r="N354" s="8">
        <v>50</v>
      </c>
      <c r="O354" s="2">
        <v>12.5</v>
      </c>
      <c r="P354" s="3" t="s">
        <v>21</v>
      </c>
    </row>
    <row r="355" spans="1:16" x14ac:dyDescent="0.25">
      <c r="A355" s="2">
        <f t="shared" si="5"/>
        <v>352</v>
      </c>
      <c r="B355" s="4" t="s">
        <v>1257</v>
      </c>
      <c r="C355" s="3"/>
      <c r="D355" s="3" t="s">
        <v>1258</v>
      </c>
      <c r="E355" s="3" t="s">
        <v>508</v>
      </c>
      <c r="F355" s="3"/>
      <c r="G355" s="3" t="s">
        <v>66</v>
      </c>
      <c r="H355" s="3" t="s">
        <v>1259</v>
      </c>
      <c r="I355" s="3" t="s">
        <v>19</v>
      </c>
      <c r="J355" s="3" t="s">
        <v>283</v>
      </c>
      <c r="K355" s="3"/>
      <c r="L355" s="3">
        <v>141421</v>
      </c>
      <c r="M355" s="5" t="s">
        <v>1617</v>
      </c>
      <c r="N355" s="8">
        <v>35</v>
      </c>
      <c r="O355" s="2">
        <v>8.75</v>
      </c>
      <c r="P355" s="3" t="s">
        <v>21</v>
      </c>
    </row>
    <row r="356" spans="1:16" x14ac:dyDescent="0.25">
      <c r="A356" s="2">
        <f t="shared" si="5"/>
        <v>353</v>
      </c>
      <c r="B356" s="4" t="s">
        <v>1260</v>
      </c>
      <c r="C356" s="3" t="s">
        <v>1261</v>
      </c>
      <c r="D356" s="3" t="s">
        <v>1262</v>
      </c>
      <c r="E356" s="3" t="s">
        <v>1261</v>
      </c>
      <c r="F356" s="3"/>
      <c r="G356" s="3" t="s">
        <v>1262</v>
      </c>
      <c r="H356" s="3" t="s">
        <v>1263</v>
      </c>
      <c r="I356" s="3" t="s">
        <v>19</v>
      </c>
      <c r="J356" s="3" t="s">
        <v>135</v>
      </c>
      <c r="K356" s="3"/>
      <c r="L356" s="3">
        <v>691526</v>
      </c>
      <c r="M356" s="5" t="s">
        <v>1618</v>
      </c>
      <c r="N356" s="8">
        <v>1</v>
      </c>
      <c r="O356" s="2">
        <v>0.25</v>
      </c>
      <c r="P356" s="3" t="s">
        <v>21</v>
      </c>
    </row>
    <row r="357" spans="1:16" x14ac:dyDescent="0.25">
      <c r="A357" s="2">
        <f t="shared" si="5"/>
        <v>354</v>
      </c>
      <c r="B357" s="4" t="s">
        <v>538</v>
      </c>
      <c r="C357" s="3" t="s">
        <v>23</v>
      </c>
      <c r="D357" s="3" t="s">
        <v>1264</v>
      </c>
      <c r="E357" s="3" t="s">
        <v>598</v>
      </c>
      <c r="F357" s="3" t="s">
        <v>101</v>
      </c>
      <c r="G357" s="3" t="s">
        <v>1264</v>
      </c>
      <c r="H357" s="3" t="s">
        <v>1265</v>
      </c>
      <c r="I357" s="3" t="s">
        <v>19</v>
      </c>
      <c r="J357" s="3" t="s">
        <v>231</v>
      </c>
      <c r="K357" s="3"/>
      <c r="L357" s="3">
        <v>828111</v>
      </c>
      <c r="M357" s="5" t="s">
        <v>1619</v>
      </c>
      <c r="N357" s="8">
        <v>98</v>
      </c>
      <c r="O357" s="2">
        <v>24.5</v>
      </c>
      <c r="P357" s="3" t="s">
        <v>21</v>
      </c>
    </row>
    <row r="358" spans="1:16" x14ac:dyDescent="0.25">
      <c r="A358" s="2">
        <f t="shared" si="5"/>
        <v>355</v>
      </c>
      <c r="B358" s="4" t="s">
        <v>29</v>
      </c>
      <c r="C358" s="3"/>
      <c r="D358" s="3" t="s">
        <v>1176</v>
      </c>
      <c r="E358" s="3" t="s">
        <v>1266</v>
      </c>
      <c r="F358" s="3"/>
      <c r="G358" s="3"/>
      <c r="H358" s="3" t="s">
        <v>1267</v>
      </c>
      <c r="I358" s="3" t="s">
        <v>19</v>
      </c>
      <c r="J358" s="3" t="s">
        <v>34</v>
      </c>
      <c r="K358" s="3"/>
      <c r="L358" s="3">
        <v>600040</v>
      </c>
      <c r="M358" s="5" t="s">
        <v>1620</v>
      </c>
      <c r="N358" s="8">
        <v>100</v>
      </c>
      <c r="O358" s="2">
        <v>25</v>
      </c>
      <c r="P358" s="3" t="s">
        <v>21</v>
      </c>
    </row>
    <row r="359" spans="1:16" x14ac:dyDescent="0.25">
      <c r="A359" s="2">
        <f t="shared" si="5"/>
        <v>356</v>
      </c>
      <c r="B359" s="4" t="s">
        <v>1268</v>
      </c>
      <c r="C359" s="3" t="s">
        <v>165</v>
      </c>
      <c r="D359" s="3" t="s">
        <v>31</v>
      </c>
      <c r="E359" s="3" t="s">
        <v>1269</v>
      </c>
      <c r="F359" s="3"/>
      <c r="G359" s="3"/>
      <c r="H359" s="3" t="s">
        <v>1270</v>
      </c>
      <c r="I359" s="3" t="s">
        <v>19</v>
      </c>
      <c r="J359" s="3" t="s">
        <v>34</v>
      </c>
      <c r="K359" s="3"/>
      <c r="L359" s="3">
        <v>625009</v>
      </c>
      <c r="M359" s="5" t="s">
        <v>1621</v>
      </c>
      <c r="N359" s="8">
        <v>26</v>
      </c>
      <c r="O359" s="2">
        <v>6.5</v>
      </c>
      <c r="P359" s="3" t="s">
        <v>21</v>
      </c>
    </row>
    <row r="360" spans="1:16" x14ac:dyDescent="0.25">
      <c r="A360" s="2">
        <f t="shared" si="5"/>
        <v>357</v>
      </c>
      <c r="B360" s="4" t="s">
        <v>1271</v>
      </c>
      <c r="C360" s="3" t="s">
        <v>1272</v>
      </c>
      <c r="D360" s="3" t="s">
        <v>228</v>
      </c>
      <c r="E360" s="3" t="s">
        <v>1272</v>
      </c>
      <c r="F360" s="3"/>
      <c r="G360" s="3" t="s">
        <v>228</v>
      </c>
      <c r="H360" s="3" t="s">
        <v>1273</v>
      </c>
      <c r="I360" s="3" t="s">
        <v>19</v>
      </c>
      <c r="J360" s="3" t="s">
        <v>176</v>
      </c>
      <c r="K360" s="3"/>
      <c r="L360" s="3">
        <v>385001</v>
      </c>
      <c r="M360" s="5" t="s">
        <v>1622</v>
      </c>
      <c r="N360" s="8">
        <v>225</v>
      </c>
      <c r="O360" s="2">
        <v>56.25</v>
      </c>
      <c r="P360" s="3" t="s">
        <v>21</v>
      </c>
    </row>
    <row r="361" spans="1:16" x14ac:dyDescent="0.25">
      <c r="A361" s="2">
        <f t="shared" si="5"/>
        <v>358</v>
      </c>
      <c r="B361" s="4" t="s">
        <v>75</v>
      </c>
      <c r="C361" s="3"/>
      <c r="D361" s="3" t="s">
        <v>1274</v>
      </c>
      <c r="E361" s="3" t="s">
        <v>460</v>
      </c>
      <c r="F361" s="3"/>
      <c r="G361" s="3" t="s">
        <v>66</v>
      </c>
      <c r="H361" s="3" t="s">
        <v>1275</v>
      </c>
      <c r="I361" s="3" t="s">
        <v>19</v>
      </c>
      <c r="J361" s="3" t="s">
        <v>216</v>
      </c>
      <c r="K361" s="3"/>
      <c r="L361" s="3">
        <v>201012</v>
      </c>
      <c r="M361" s="5" t="s">
        <v>1623</v>
      </c>
      <c r="N361" s="8">
        <v>500</v>
      </c>
      <c r="O361" s="2">
        <v>125</v>
      </c>
      <c r="P361" s="3" t="s">
        <v>21</v>
      </c>
    </row>
    <row r="362" spans="1:16" ht="18.75" x14ac:dyDescent="0.3">
      <c r="A362" s="2"/>
      <c r="N362" s="6">
        <f>SUM(N4:N361)</f>
        <v>84205</v>
      </c>
      <c r="O362" s="7">
        <f>SUM(O4:O361)</f>
        <v>21051.25</v>
      </c>
    </row>
  </sheetData>
  <mergeCells count="1">
    <mergeCell ref="A1:O1"/>
  </mergeCells>
  <pageMargins left="0.7" right="0.7" top="0.75" bottom="0.75" header="0.3" footer="0.3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2008-09-unclaimed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</dc:creator>
  <cp:lastModifiedBy>CS</cp:lastModifiedBy>
  <cp:lastPrinted>2018-12-13T10:22:34Z</cp:lastPrinted>
  <dcterms:created xsi:type="dcterms:W3CDTF">2018-11-14T06:58:25Z</dcterms:created>
  <dcterms:modified xsi:type="dcterms:W3CDTF">2018-12-13T12:11:46Z</dcterms:modified>
</cp:coreProperties>
</file>